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9425" windowHeight="9810" tabRatio="817"/>
  </bookViews>
  <sheets>
    <sheet name="4.基建修缮类" sheetId="19" r:id="rId1"/>
  </sheets>
  <definedNames>
    <definedName name="_xlnm.Print_Area" localSheetId="0">'4.基建修缮类'!$A$1:$K$20</definedName>
  </definedNames>
  <calcPr calcId="144525"/>
</workbook>
</file>

<file path=xl/calcChain.xml><?xml version="1.0" encoding="utf-8"?>
<calcChain xmlns="http://schemas.openxmlformats.org/spreadsheetml/2006/main">
  <c r="I8" i="19" l="1"/>
  <c r="J8" i="19" s="1"/>
  <c r="J20" i="19" s="1"/>
</calcChain>
</file>

<file path=xl/sharedStrings.xml><?xml version="1.0" encoding="utf-8"?>
<sst xmlns="http://schemas.openxmlformats.org/spreadsheetml/2006/main" count="64" uniqueCount="59">
  <si>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</si>
  <si>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（2020年度）</t>
  </si>
  <si>
    <t>项目名称</t>
  </si>
  <si>
    <t>主管部门及代码</t>
  </si>
  <si>
    <t>实施单位</t>
  </si>
  <si>
    <t>北京市交通委员会怀柔公路分局</t>
  </si>
  <si>
    <t>年初预算数（A）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</si>
  <si>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</si>
  <si>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</si>
  <si>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</si>
  <si>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</si>
  <si>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</si>
  <si>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</si>
  <si>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</si>
  <si>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</si>
  <si>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</si>
  <si>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</si>
  <si>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</si>
  <si>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</si>
  <si>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</si>
  <si>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</si>
  <si>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</si>
  <si>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</si>
  <si>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</si>
  <si>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</si>
  <si>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</si>
  <si>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</si>
  <si>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</si>
  <si>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</si>
  <si>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</si>
  <si>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</si>
  <si>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时效指标
（12分）</t>
  </si>
  <si>
    <t>成本指标
（10分）</t>
  </si>
  <si>
    <t>项目预算控制数</t>
  </si>
  <si>
    <t>效
果
指
标
(40分)</t>
  </si>
  <si>
    <t>社会效益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</si>
  <si>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</si>
  <si>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</si>
  <si>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全年预算数（B)</t>
  </si>
  <si>
    <t>全年执行数（C）</t>
  </si>
  <si>
    <t>执行率（C/B)</t>
  </si>
  <si>
    <t>20000万元</t>
    <phoneticPr fontId="11" type="noConversion"/>
  </si>
  <si>
    <t>施工进度</t>
  </si>
  <si>
    <t>17.1公里</t>
    <phoneticPr fontId="11" type="noConversion"/>
  </si>
  <si>
    <t>项目资金（万元）</t>
    <phoneticPr fontId="11" type="noConversion"/>
  </si>
  <si>
    <t>项目期目标（2018年-2020年）：项目建设起止地点为：怀柔顺义区界（木林镇）-河防口村，建设规模为17.1公里，该项目总投资92541万元。
年度目标：1.2020年完成建设，按照《公路工程质量检验评定标准》（JTG F80/1-2017）要求，达到合格标准。2.提供便捷舒适的出行环境，提高道路的通行能力，带动地方经济发展。</t>
    <phoneticPr fontId="11" type="noConversion"/>
  </si>
  <si>
    <t>新建公路总里程</t>
    <phoneticPr fontId="11" type="noConversion"/>
  </si>
  <si>
    <t>2020年12月底前完工</t>
    <phoneticPr fontId="11" type="noConversion"/>
  </si>
  <si>
    <t>2020年12月主体完工</t>
    <phoneticPr fontId="11" type="noConversion"/>
  </si>
  <si>
    <t>效益指标
（40分）</t>
    <phoneticPr fontId="11" type="noConversion"/>
  </si>
  <si>
    <r>
      <t>北京市交通委员会1</t>
    </r>
    <r>
      <rPr>
        <sz val="11"/>
        <color indexed="8"/>
        <rFont val="宋体"/>
        <family val="3"/>
        <charset val="134"/>
        <scheme val="minor"/>
      </rPr>
      <t>70</t>
    </r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</si>
  <si>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  <phoneticPr fontId="11" type="noConversion"/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</si>
  <si>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</si>
  <si>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t>按照《公路工程质量检验评定标准》（JTG F80/1-2017）验收合格</t>
    <phoneticPr fontId="11" type="noConversion"/>
  </si>
  <si>
    <t>符合《公路工程质量检验评定标准》相关文件规定质量标准</t>
    <phoneticPr fontId="11" type="noConversion"/>
  </si>
  <si>
    <t>提供便捷舒适的出行环境，提高道路的通行能力，带动地方经济发展</t>
    <phoneticPr fontId="11" type="noConversion"/>
  </si>
  <si>
    <t>支持证据不足</t>
    <phoneticPr fontId="11" type="noConversion"/>
  </si>
  <si>
    <t>2020年通怀路（京承高速-河防口）怀柔段道路工程（地方债）</t>
    <phoneticPr fontId="11" type="noConversion"/>
  </si>
  <si>
    <t>总体进度滞后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</si>
</sst>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9" fillId="0" borderId="0" applyFont="0" applyFill="0" applyBorder="0" applyAlignment="0" applyProtection="0">
      <alignment vertical="center"/>
    </xf>
    <xf numFmtId="0" fontId="10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10" fillId="0" borderId="0" xfId="0" applyFont="1">
      <alignment vertical="center"/>
    </xf>
    <xf numFmtId="0" fontId="10" fillId="0" borderId="8" xfId="0" applyFont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176" fontId="10" fillId="0" borderId="8" xfId="0" applyNumberFormat="1" applyFont="1" applyFill="1" applyBorder="1" applyAlignment="1">
      <alignment horizontal="center" vertical="center" wrapText="1"/>
    </xf>
    <xf numFmtId="10" fontId="10" fillId="0" borderId="8" xfId="0" applyNumberFormat="1" applyFont="1" applyFill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8" xfId="9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2" fillId="0" borderId="8" xfId="4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/>
    </xf>
    <xf numFmtId="0" fontId="12" fillId="0" borderId="13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13" xfId="6" applyFont="1" applyBorder="1" applyAlignment="1">
      <alignment horizontal="center" vertical="center" wrapText="1"/>
    </xf>
    <xf numFmtId="0" fontId="12" fillId="0" borderId="2" xfId="4" applyFont="1" applyBorder="1" applyAlignment="1">
      <alignment horizontal="justify" vertical="center" wrapText="1"/>
    </xf>
    <xf numFmtId="0" fontId="12" fillId="0" borderId="2" xfId="4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/>
    </xf>
    <xf numFmtId="0" fontId="10" fillId="0" borderId="2" xfId="0" applyFont="1" applyFill="1" applyBorder="1" applyAlignment="1">
      <alignment horizontal="justify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3" xfId="0" applyNumberFormat="1" applyFont="1" applyFill="1" applyBorder="1" applyAlignment="1">
      <alignment horizontal="justify" vertical="center" wrapText="1"/>
    </xf>
    <xf numFmtId="0" fontId="10" fillId="0" borderId="4" xfId="0" applyNumberFormat="1" applyFont="1" applyFill="1" applyBorder="1" applyAlignment="1">
      <alignment horizontal="justify" vertical="center" wrapText="1"/>
    </xf>
    <xf numFmtId="0" fontId="10" fillId="0" borderId="13" xfId="0" applyFont="1" applyBorder="1" applyAlignment="1">
      <alignment horizontal="center" vertical="center" textRotation="255"/>
    </xf>
    <xf numFmtId="0" fontId="10" fillId="0" borderId="14" xfId="0" applyFont="1" applyBorder="1" applyAlignment="1">
      <alignment horizontal="center" vertical="center" textRotation="255"/>
    </xf>
    <xf numFmtId="0" fontId="10" fillId="0" borderId="15" xfId="0" applyFont="1" applyBorder="1" applyAlignment="1">
      <alignment horizontal="center" vertical="center" textRotation="255"/>
    </xf>
    <xf numFmtId="0" fontId="12" fillId="0" borderId="13" xfId="6" applyFont="1" applyBorder="1" applyAlignment="1">
      <alignment horizontal="center" vertical="center" wrapText="1"/>
    </xf>
    <xf numFmtId="0" fontId="12" fillId="0" borderId="15" xfId="6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6" zoomScale="60" zoomScaleNormal="100" workbookViewId="0">
      <selection activeCell="K18" sqref="K18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2.125" customWidth="1"/>
    <col min="5" max="5" width="18.25" style="5" bestFit="1" customWidth="1"/>
    <col min="6" max="6" width="16" style="5" customWidth="1"/>
    <col min="7" max="7" width="17.875" style="5" customWidth="1"/>
    <col min="8" max="8" width="14.25" customWidth="1"/>
    <col min="9" max="9" width="11.625" customWidth="1"/>
    <col min="10" max="10" width="8.75" style="6" customWidth="1"/>
    <col min="11" max="11" width="14.75" customWidth="1"/>
  </cols>
  <sheetData>
    <row r="1" spans="1:11" ht="20.25" x14ac:dyDescent="0.1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s="1" customFormat="1" ht="22.5" x14ac:dyDescent="0.15">
      <c r="A2" s="68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s="2" customFormat="1" ht="18.75" x14ac:dyDescent="0.15">
      <c r="A3" s="70" t="s">
        <v>1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12" customFormat="1" ht="20.25" customHeight="1" x14ac:dyDescent="0.15">
      <c r="A5" s="56" t="s">
        <v>2</v>
      </c>
      <c r="B5" s="57"/>
      <c r="C5" s="58"/>
      <c r="D5" s="56" t="s">
        <v>57</v>
      </c>
      <c r="E5" s="57"/>
      <c r="F5" s="57"/>
      <c r="G5" s="57"/>
      <c r="H5" s="57"/>
      <c r="I5" s="57"/>
      <c r="J5" s="57"/>
      <c r="K5" s="58"/>
    </row>
    <row r="6" spans="1:11" s="12" customFormat="1" ht="20.25" customHeight="1" x14ac:dyDescent="0.15">
      <c r="A6" s="56" t="s">
        <v>3</v>
      </c>
      <c r="B6" s="57"/>
      <c r="C6" s="58"/>
      <c r="D6" s="56" t="s">
        <v>50</v>
      </c>
      <c r="E6" s="57"/>
      <c r="F6" s="58"/>
      <c r="G6" s="56" t="s">
        <v>4</v>
      </c>
      <c r="H6" s="58"/>
      <c r="I6" s="56" t="s">
        <v>5</v>
      </c>
      <c r="J6" s="57"/>
      <c r="K6" s="58"/>
    </row>
    <row r="7" spans="1:11" s="12" customFormat="1" ht="32.1" customHeight="1" x14ac:dyDescent="0.15">
      <c r="A7" s="34" t="s">
        <v>44</v>
      </c>
      <c r="B7" s="62"/>
      <c r="C7" s="35"/>
      <c r="D7" s="23"/>
      <c r="E7" s="13" t="s">
        <v>6</v>
      </c>
      <c r="F7" s="13" t="s">
        <v>38</v>
      </c>
      <c r="G7" s="13" t="s">
        <v>39</v>
      </c>
      <c r="H7" s="13" t="s">
        <v>51</v>
      </c>
      <c r="I7" s="14" t="s">
        <v>40</v>
      </c>
      <c r="J7" s="15" t="s">
        <v>7</v>
      </c>
      <c r="K7" s="13" t="s">
        <v>8</v>
      </c>
    </row>
    <row r="8" spans="1:11" s="12" customFormat="1" ht="20.25" customHeight="1" x14ac:dyDescent="0.15">
      <c r="A8" s="51"/>
      <c r="B8" s="63"/>
      <c r="C8" s="52"/>
      <c r="D8" s="24" t="s">
        <v>9</v>
      </c>
      <c r="E8" s="25">
        <v>20000</v>
      </c>
      <c r="F8" s="25">
        <v>20000</v>
      </c>
      <c r="G8" s="25">
        <v>20000</v>
      </c>
      <c r="H8" s="13">
        <v>10</v>
      </c>
      <c r="I8" s="16">
        <f>+G8/F8</f>
        <v>1</v>
      </c>
      <c r="J8" s="15">
        <f>IF(H8*I8&lt;10,H8*I8,10)</f>
        <v>10</v>
      </c>
      <c r="K8" s="59" t="s">
        <v>10</v>
      </c>
    </row>
    <row r="9" spans="1:11" s="12" customFormat="1" ht="20.25" customHeight="1" x14ac:dyDescent="0.15">
      <c r="A9" s="51"/>
      <c r="B9" s="63"/>
      <c r="C9" s="52"/>
      <c r="D9" s="26" t="s">
        <v>11</v>
      </c>
      <c r="E9" s="25">
        <v>20000</v>
      </c>
      <c r="F9" s="25">
        <v>20000</v>
      </c>
      <c r="G9" s="25">
        <v>20000</v>
      </c>
      <c r="H9" s="13"/>
      <c r="I9" s="16"/>
      <c r="J9" s="15"/>
      <c r="K9" s="60"/>
    </row>
    <row r="10" spans="1:11" s="12" customFormat="1" ht="20.25" customHeight="1" x14ac:dyDescent="0.15">
      <c r="A10" s="51"/>
      <c r="B10" s="63"/>
      <c r="C10" s="52"/>
      <c r="D10" s="26" t="s">
        <v>12</v>
      </c>
      <c r="E10" s="13"/>
      <c r="F10" s="13"/>
      <c r="G10" s="13"/>
      <c r="H10" s="13"/>
      <c r="I10" s="13"/>
      <c r="J10" s="17"/>
      <c r="K10" s="60"/>
    </row>
    <row r="11" spans="1:11" s="12" customFormat="1" ht="20.25" customHeight="1" x14ac:dyDescent="0.15">
      <c r="A11" s="64"/>
      <c r="B11" s="65"/>
      <c r="C11" s="66"/>
      <c r="D11" s="26" t="s">
        <v>13</v>
      </c>
      <c r="E11" s="13"/>
      <c r="F11" s="13"/>
      <c r="G11" s="13"/>
      <c r="H11" s="13"/>
      <c r="I11" s="13"/>
      <c r="J11" s="17"/>
      <c r="K11" s="61"/>
    </row>
    <row r="12" spans="1:11" s="12" customFormat="1" ht="24" customHeight="1" x14ac:dyDescent="0.15">
      <c r="A12" s="39" t="s">
        <v>14</v>
      </c>
      <c r="B12" s="44" t="s">
        <v>15</v>
      </c>
      <c r="C12" s="49"/>
      <c r="D12" s="49"/>
      <c r="E12" s="50"/>
      <c r="F12" s="22"/>
      <c r="G12" s="44" t="s">
        <v>16</v>
      </c>
      <c r="H12" s="45"/>
      <c r="I12" s="45"/>
      <c r="J12" s="45"/>
      <c r="K12" s="46"/>
    </row>
    <row r="13" spans="1:11" s="12" customFormat="1" ht="80.099999999999994" customHeight="1" x14ac:dyDescent="0.15">
      <c r="A13" s="40"/>
      <c r="B13" s="36" t="s">
        <v>45</v>
      </c>
      <c r="C13" s="37"/>
      <c r="D13" s="37"/>
      <c r="E13" s="37"/>
      <c r="F13" s="38"/>
      <c r="G13" s="36" t="s">
        <v>17</v>
      </c>
      <c r="H13" s="37"/>
      <c r="I13" s="37"/>
      <c r="J13" s="37"/>
      <c r="K13" s="38"/>
    </row>
    <row r="14" spans="1:11" s="12" customFormat="1" ht="25.5" customHeight="1" x14ac:dyDescent="0.15">
      <c r="A14" s="39" t="s">
        <v>18</v>
      </c>
      <c r="B14" s="18" t="s">
        <v>19</v>
      </c>
      <c r="C14" s="13" t="s">
        <v>20</v>
      </c>
      <c r="D14" s="13" t="s">
        <v>21</v>
      </c>
      <c r="E14" s="13" t="s">
        <v>22</v>
      </c>
      <c r="F14" s="18" t="s">
        <v>23</v>
      </c>
      <c r="G14" s="13" t="s">
        <v>24</v>
      </c>
      <c r="H14" s="47" t="s">
        <v>8</v>
      </c>
      <c r="I14" s="48"/>
      <c r="J14" s="17" t="s">
        <v>7</v>
      </c>
      <c r="K14" s="18" t="s">
        <v>25</v>
      </c>
    </row>
    <row r="15" spans="1:11" s="12" customFormat="1" ht="39" customHeight="1" x14ac:dyDescent="0.15">
      <c r="A15" s="41"/>
      <c r="B15" s="42" t="s">
        <v>26</v>
      </c>
      <c r="C15" s="27" t="s">
        <v>27</v>
      </c>
      <c r="D15" s="30" t="s">
        <v>46</v>
      </c>
      <c r="E15" s="19">
        <v>15</v>
      </c>
      <c r="F15" s="19" t="s">
        <v>43</v>
      </c>
      <c r="G15" s="19" t="s">
        <v>43</v>
      </c>
      <c r="H15" s="34" t="s">
        <v>28</v>
      </c>
      <c r="I15" s="35"/>
      <c r="J15" s="19">
        <v>15</v>
      </c>
      <c r="K15" s="13"/>
    </row>
    <row r="16" spans="1:11" s="12" customFormat="1" ht="59.25" customHeight="1" x14ac:dyDescent="0.15">
      <c r="A16" s="41"/>
      <c r="B16" s="43"/>
      <c r="C16" s="28" t="s">
        <v>29</v>
      </c>
      <c r="D16" s="30" t="s">
        <v>30</v>
      </c>
      <c r="E16" s="19">
        <v>13</v>
      </c>
      <c r="F16" s="30" t="s">
        <v>53</v>
      </c>
      <c r="G16" s="30" t="s">
        <v>54</v>
      </c>
      <c r="H16" s="51"/>
      <c r="I16" s="52"/>
      <c r="J16" s="19">
        <v>13</v>
      </c>
      <c r="K16" s="13"/>
    </row>
    <row r="17" spans="1:12" s="12" customFormat="1" ht="48.95" customHeight="1" x14ac:dyDescent="0.15">
      <c r="A17" s="41"/>
      <c r="B17" s="43"/>
      <c r="C17" s="27" t="s">
        <v>31</v>
      </c>
      <c r="D17" s="31" t="s">
        <v>42</v>
      </c>
      <c r="E17" s="13">
        <v>12</v>
      </c>
      <c r="F17" s="30" t="s">
        <v>47</v>
      </c>
      <c r="G17" s="30" t="s">
        <v>48</v>
      </c>
      <c r="H17" s="51"/>
      <c r="I17" s="52"/>
      <c r="J17" s="13">
        <v>10</v>
      </c>
      <c r="K17" s="13" t="s">
        <v>58</v>
      </c>
    </row>
    <row r="18" spans="1:12" s="12" customFormat="1" ht="52.5" customHeight="1" x14ac:dyDescent="0.15">
      <c r="A18" s="41"/>
      <c r="B18" s="43"/>
      <c r="C18" s="29" t="s">
        <v>32</v>
      </c>
      <c r="D18" s="32" t="s">
        <v>33</v>
      </c>
      <c r="E18" s="13">
        <v>10</v>
      </c>
      <c r="F18" s="19" t="s">
        <v>41</v>
      </c>
      <c r="G18" s="19" t="s">
        <v>41</v>
      </c>
      <c r="H18" s="34" t="s">
        <v>52</v>
      </c>
      <c r="I18" s="35"/>
      <c r="J18" s="13">
        <v>10</v>
      </c>
      <c r="K18" s="13"/>
    </row>
    <row r="19" spans="1:12" s="12" customFormat="1" ht="222" customHeight="1" x14ac:dyDescent="0.15">
      <c r="A19" s="41"/>
      <c r="B19" s="28" t="s">
        <v>34</v>
      </c>
      <c r="C19" s="29" t="s">
        <v>49</v>
      </c>
      <c r="D19" s="33" t="s">
        <v>35</v>
      </c>
      <c r="E19" s="13">
        <v>40</v>
      </c>
      <c r="F19" s="30" t="s">
        <v>55</v>
      </c>
      <c r="G19" s="30" t="s">
        <v>55</v>
      </c>
      <c r="H19" s="34" t="s">
        <v>36</v>
      </c>
      <c r="I19" s="35"/>
      <c r="J19" s="13">
        <v>35</v>
      </c>
      <c r="K19" s="13" t="s">
        <v>56</v>
      </c>
      <c r="L19" s="20"/>
    </row>
    <row r="20" spans="1:12" s="12" customFormat="1" ht="20.25" customHeight="1" x14ac:dyDescent="0.15">
      <c r="A20" s="53" t="s">
        <v>37</v>
      </c>
      <c r="B20" s="53"/>
      <c r="C20" s="53"/>
      <c r="D20" s="53"/>
      <c r="E20" s="53"/>
      <c r="F20" s="53"/>
      <c r="G20" s="53"/>
      <c r="H20" s="53"/>
      <c r="I20" s="53"/>
      <c r="J20" s="17">
        <f>J8+SUM(J15:J19)</f>
        <v>93</v>
      </c>
      <c r="K20" s="21"/>
    </row>
    <row r="21" spans="1:12" s="4" customFormat="1" ht="14.25" x14ac:dyDescent="0.1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2" s="3" customFormat="1" ht="14.25" x14ac:dyDescent="0.15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pans="1:12" s="3" customFormat="1" ht="14.25" x14ac:dyDescent="0.15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pans="1:12" s="3" customFormat="1" ht="14.25" x14ac:dyDescent="0.1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pans="1:12" s="3" customFormat="1" ht="14.25" x14ac:dyDescent="0.15">
      <c r="E25" s="9"/>
      <c r="F25" s="9"/>
      <c r="G25" s="9"/>
      <c r="J25" s="11"/>
    </row>
  </sheetData>
  <mergeCells count="27">
    <mergeCell ref="A1:K1"/>
    <mergeCell ref="A2:K2"/>
    <mergeCell ref="A3:K3"/>
    <mergeCell ref="A5:C5"/>
    <mergeCell ref="D5:K5"/>
    <mergeCell ref="A6:C6"/>
    <mergeCell ref="G6:H6"/>
    <mergeCell ref="I6:K6"/>
    <mergeCell ref="D6:F6"/>
    <mergeCell ref="K8:K11"/>
    <mergeCell ref="A7:C11"/>
    <mergeCell ref="A20:I20"/>
    <mergeCell ref="A21:K21"/>
    <mergeCell ref="A22:K22"/>
    <mergeCell ref="A23:K23"/>
    <mergeCell ref="A24:K24"/>
    <mergeCell ref="H19:I19"/>
    <mergeCell ref="B13:F13"/>
    <mergeCell ref="A12:A13"/>
    <mergeCell ref="A14:A19"/>
    <mergeCell ref="B15:B18"/>
    <mergeCell ref="G12:K12"/>
    <mergeCell ref="G13:K13"/>
    <mergeCell ref="H14:I14"/>
    <mergeCell ref="H18:I18"/>
    <mergeCell ref="B12:E12"/>
    <mergeCell ref="H15:I17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2021-03-03T07:55:00Z</cp:lastPrinted>
  <dcterms:created xsi:type="dcterms:W3CDTF">2018-03-28T06:56:00Z</dcterms:created>
  <dcterms:modified xsi:type="dcterms:W3CDTF">2021-05-29T08:38:14Z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8BBC7B742CE14EF0B495C1E30E98E612</vt:lpwstr>
  </property>
</Properties>
</file>