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90" windowWidth="19200" windowHeight="1102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Sheet1!$A$1:$K$20</definedName>
  </definedNames>
  <calcPr calcId="144525"/>
</workbook>
</file>

<file path=xl/calcChain.xml><?xml version="1.0" encoding="utf-8"?>
<calcChain xmlns="http://schemas.openxmlformats.org/spreadsheetml/2006/main">
  <c r="I8" i="1" l="1"/>
  <c r="J8" i="1" s="1"/>
  <c r="J20" i="1" s="1"/>
</calcChain>
</file>

<file path=xl/sharedStrings.xml><?xml version="1.0" encoding="utf-8"?>
<sst xmlns="http://schemas.openxmlformats.org/spreadsheetml/2006/main" count="63" uniqueCount="60">
  <si>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</si>
  <si>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（2020年度）</t>
    <phoneticPr fontId="3" type="noConversion"/>
  </si>
  <si>
    <t>项目名称</t>
  </si>
  <si>
    <t>主管部门及代码</t>
  </si>
  <si>
    <t>实施单位</t>
  </si>
  <si>
    <t>年初预算数（A）</t>
  </si>
  <si>
    <t>得分</t>
  </si>
  <si>
    <t>得分计算方法</t>
  </si>
  <si>
    <t>年度资金总额：</t>
  </si>
  <si>
    <t>执行率*该指标分值，最高不得超过分值上限</t>
  </si>
  <si>
    <t>其他资金</t>
  </si>
  <si>
    <t>年度总体目标</t>
  </si>
  <si>
    <t>预期目标综述</t>
    <phoneticPr fontId="3" type="noConversion"/>
  </si>
  <si>
    <t>实际完成情况综述</t>
    <phoneticPr fontId="3" type="noConversion"/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</si>
  <si>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</si>
  <si>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</si>
  <si>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</si>
  <si>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</si>
  <si>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</si>
  <si>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</si>
  <si>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</si>
  <si>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</si>
  <si>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</si>
  <si>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</si>
  <si>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完成值达到指标值，记满分；未达到指标值，按B/A或A/B*该指标分值记分。(即较小的数/大数*该指标分值）</t>
  </si>
  <si>
    <t>质量指标
（13分）</t>
  </si>
  <si>
    <t>工程质量标准</t>
  </si>
  <si>
    <t>时效指标
（12分）</t>
    <phoneticPr fontId="3" type="noConversion"/>
  </si>
  <si>
    <t>成本指标
（10分）</t>
  </si>
  <si>
    <t>项目预算控制数</t>
  </si>
  <si>
    <t>效
果
指
标
(40分)</t>
  </si>
  <si>
    <t>社会效益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</si>
  <si>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</si>
  <si>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总分</t>
  </si>
  <si>
    <t>1050万元</t>
    <phoneticPr fontId="1" type="noConversion"/>
  </si>
  <si>
    <t>根据关于进一步细化地质灾害防治工程计划的通知-京交公管发〔2020〕33号，完成G111京加路和G335承塔线开展公路地质灾害防治工程，共计隐患点18处。提高管辖区内公路安全保障水平，保障道路的通行能力，为出行群众提供保障性服务。</t>
    <phoneticPr fontId="1" type="noConversion"/>
  </si>
  <si>
    <t>2条：G111京加路、G335承塔线。</t>
    <phoneticPr fontId="1" type="noConversion"/>
  </si>
  <si>
    <t>符合《公路工程质量检验评定标准》JTG F80/1-2017要求，工程达到合格标准。</t>
    <phoneticPr fontId="1" type="noConversion"/>
  </si>
  <si>
    <t>2020年地质灾害防治追加</t>
    <phoneticPr fontId="1" type="noConversion"/>
  </si>
  <si>
    <t>全年预算数（B)</t>
  </si>
  <si>
    <t>全年执行数（C）</t>
  </si>
  <si>
    <t>执行率（C/B)</t>
  </si>
  <si>
    <t>北京市交通委员会怀柔公路分局</t>
    <phoneticPr fontId="1" type="noConversion"/>
  </si>
  <si>
    <t>效益指标
（40分）</t>
    <phoneticPr fontId="1" type="noConversion"/>
  </si>
  <si>
    <t>隐患防治路线</t>
  </si>
  <si>
    <t>京加路、承塔线</t>
    <phoneticPr fontId="1" type="noConversion"/>
  </si>
  <si>
    <t>按《公路工程质量检验评定标准》，工程须达到合格标准</t>
  </si>
  <si>
    <t>2020年12月底前完工</t>
  </si>
  <si>
    <t>消除地质灾害隐患，保障道路通行能力，提高道路安全保障水平，保障群众安全</t>
  </si>
  <si>
    <t>项目资金（万元）</t>
    <phoneticPr fontId="1" type="noConversion"/>
  </si>
  <si>
    <t>其中：当年财政拨款</t>
    <phoneticPr fontId="3" type="noConversion"/>
  </si>
  <si>
    <t>上年结转资金</t>
    <phoneticPr fontId="3" type="noConversion"/>
  </si>
  <si>
    <t>根据京交公管发【2020】6号，关于下达2020年公路绿化工程和地质灾害防治工程资金计划的通知，申请资金1050万元，以锚固、挂网、浆砌挡墙、处理孤危浮石为主，对G111京加路和G335承塔线开展公路地质灾害防治工程，提高管辖区内公路安全保障水平，保障道路的通行能力，为出行群众提供保障性服务。</t>
    <phoneticPr fontId="1" type="noConversion"/>
  </si>
  <si>
    <t>工程进度</t>
    <phoneticPr fontId="1" type="noConversion"/>
  </si>
  <si>
    <t>合同签订时间8月21日，开工时间9月7日，10月30日完工，12月16日交工验收。按计划完成。</t>
    <phoneticPr fontId="1" type="noConversion"/>
  </si>
  <si>
    <t>有效的治理了地灾隐患点，出行安全得到了保障</t>
    <phoneticPr fontId="1" type="noConversion"/>
  </si>
  <si>
    <r>
      <t>北京市交通委员会1</t>
    </r>
    <r>
      <rPr>
        <sz val="11"/>
        <color indexed="8"/>
        <rFont val="宋体"/>
        <family val="3"/>
        <charset val="134"/>
        <scheme val="minor"/>
      </rPr>
      <t>70</t>
    </r>
  </si>
  <si>
    <r>
      <t>分值   （1</t>
    </r>
    <r>
      <rPr>
        <sz val="11"/>
        <color indexed="8"/>
        <rFont val="宋体"/>
        <family val="3"/>
        <charset val="134"/>
        <scheme val="minor"/>
      </rPr>
      <t>0分）</t>
    </r>
    <phoneticPr fontId="3" type="noConversion"/>
  </si>
  <si>
    <r>
      <t>在预算控制范围内得满分，超出预算按</t>
    </r>
    <r>
      <rPr>
        <sz val="11"/>
        <color indexed="8"/>
        <rFont val="宋体"/>
        <family val="3"/>
        <charset val="134"/>
        <scheme val="minor"/>
      </rPr>
      <t>A/B*该指标分值计分</t>
    </r>
  </si>
  <si>
    <t>支持证据不足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</si>
</sst>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14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6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8" fillId="0" borderId="0"/>
    <xf numFmtId="0" fontId="9" fillId="0" borderId="0"/>
  </cellStyleXfs>
  <cellXfs count="69">
    <xf numFmtId="0" fontId="0" fillId="0" borderId="0" xfId="0">
      <alignment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10" fillId="0" borderId="0" xfId="0" applyFont="1">
      <alignment vertical="center"/>
    </xf>
    <xf numFmtId="0" fontId="9" fillId="0" borderId="8" xfId="0" applyFont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 wrapText="1"/>
    </xf>
    <xf numFmtId="176" fontId="9" fillId="0" borderId="8" xfId="0" applyNumberFormat="1" applyFont="1" applyFill="1" applyBorder="1" applyAlignment="1">
      <alignment horizontal="center" vertical="center" wrapText="1"/>
    </xf>
    <xf numFmtId="10" fontId="9" fillId="0" borderId="8" xfId="0" applyNumberFormat="1" applyFont="1" applyFill="1" applyBorder="1" applyAlignment="1">
      <alignment horizontal="center" vertical="center"/>
    </xf>
    <xf numFmtId="176" fontId="9" fillId="0" borderId="8" xfId="0" applyNumberFormat="1" applyFont="1" applyBorder="1" applyAlignment="1">
      <alignment horizontal="center" vertical="center" wrapText="1"/>
    </xf>
    <xf numFmtId="0" fontId="9" fillId="0" borderId="3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8" xfId="2" applyFont="1" applyFill="1" applyBorder="1" applyAlignment="1">
      <alignment horizontal="center" vertical="center" wrapText="1"/>
    </xf>
    <xf numFmtId="0" fontId="9" fillId="0" borderId="11" xfId="2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/>
    </xf>
    <xf numFmtId="0" fontId="9" fillId="0" borderId="8" xfId="0" applyFont="1" applyBorder="1" applyAlignment="1">
      <alignment vertical="center"/>
    </xf>
    <xf numFmtId="0" fontId="9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13" fillId="0" borderId="2" xfId="0" applyFont="1" applyBorder="1" applyAlignment="1">
      <alignment horizontal="left" vertical="center"/>
    </xf>
    <xf numFmtId="0" fontId="11" fillId="0" borderId="11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1" fillId="0" borderId="11" xfId="1" applyFont="1" applyBorder="1" applyAlignment="1">
      <alignment horizontal="center" vertical="center" wrapText="1"/>
    </xf>
    <xf numFmtId="0" fontId="11" fillId="0" borderId="8" xfId="1" applyFont="1" applyBorder="1" applyAlignment="1">
      <alignment horizontal="center" vertical="center" wrapText="1"/>
    </xf>
    <xf numFmtId="49" fontId="11" fillId="0" borderId="8" xfId="1" applyNumberFormat="1" applyFont="1" applyBorder="1" applyAlignment="1">
      <alignment horizontal="justify" vertical="center" wrapText="1"/>
    </xf>
    <xf numFmtId="0" fontId="11" fillId="0" borderId="11" xfId="1" applyFont="1" applyBorder="1" applyAlignment="1">
      <alignment horizontal="justify" vertical="center" wrapText="1"/>
    </xf>
    <xf numFmtId="0" fontId="9" fillId="0" borderId="8" xfId="0" applyFont="1" applyBorder="1" applyAlignment="1">
      <alignment horizontal="justify" vertical="center"/>
    </xf>
    <xf numFmtId="0" fontId="9" fillId="0" borderId="11" xfId="0" applyFont="1" applyFill="1" applyBorder="1" applyAlignment="1">
      <alignment horizontal="justify" vertical="center"/>
    </xf>
    <xf numFmtId="0" fontId="9" fillId="0" borderId="11" xfId="0" applyFont="1" applyBorder="1" applyAlignment="1">
      <alignment horizontal="center" vertical="center" textRotation="255"/>
    </xf>
    <xf numFmtId="0" fontId="9" fillId="0" borderId="15" xfId="0" applyFont="1" applyBorder="1" applyAlignment="1">
      <alignment horizontal="center" vertical="center" textRotation="255"/>
    </xf>
    <xf numFmtId="0" fontId="9" fillId="0" borderId="2" xfId="0" applyNumberFormat="1" applyFont="1" applyBorder="1" applyAlignment="1">
      <alignment horizontal="justify" vertical="center" wrapText="1"/>
    </xf>
    <xf numFmtId="0" fontId="9" fillId="0" borderId="3" xfId="0" applyNumberFormat="1" applyFont="1" applyBorder="1" applyAlignment="1">
      <alignment horizontal="justify" vertical="center" wrapText="1"/>
    </xf>
    <xf numFmtId="0" fontId="9" fillId="0" borderId="4" xfId="0" applyNumberFormat="1" applyFont="1" applyBorder="1" applyAlignment="1">
      <alignment horizontal="justify" vertical="center" wrapText="1"/>
    </xf>
    <xf numFmtId="0" fontId="9" fillId="0" borderId="2" xfId="0" applyNumberFormat="1" applyFont="1" applyBorder="1" applyAlignment="1">
      <alignment horizontal="center" vertical="center" wrapText="1"/>
    </xf>
    <xf numFmtId="0" fontId="9" fillId="0" borderId="3" xfId="0" applyNumberFormat="1" applyFont="1" applyBorder="1" applyAlignment="1">
      <alignment horizontal="center" vertical="center" wrapText="1"/>
    </xf>
    <xf numFmtId="0" fontId="9" fillId="0" borderId="4" xfId="0" applyNumberFormat="1" applyFont="1" applyBorder="1" applyAlignment="1">
      <alignment horizontal="center" vertical="center" wrapText="1"/>
    </xf>
    <xf numFmtId="0" fontId="9" fillId="0" borderId="3" xfId="0" applyFont="1" applyBorder="1">
      <alignment vertical="center"/>
    </xf>
    <xf numFmtId="0" fontId="9" fillId="0" borderId="4" xfId="0" applyFont="1" applyBorder="1">
      <alignment vertical="center"/>
    </xf>
    <xf numFmtId="0" fontId="7" fillId="0" borderId="0" xfId="0" applyFont="1" applyBorder="1" applyAlignment="1">
      <alignment horizontal="left" vertical="center"/>
    </xf>
    <xf numFmtId="0" fontId="12" fillId="0" borderId="8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center" vertical="center" textRotation="255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1" fillId="0" borderId="11" xfId="1" applyFont="1" applyBorder="1" applyAlignment="1">
      <alignment horizontal="center" vertical="center" wrapText="1"/>
    </xf>
    <xf numFmtId="0" fontId="11" fillId="0" borderId="12" xfId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11" xfId="0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horizontal="left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</cellXfs>
  <cellStyles count="3">
    <cellStyle name="常规" xfId="0" builtinId="0"/>
    <cellStyle name="常规 2 2" xfId="1"/>
    <cellStyle name="常规 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abSelected="1" view="pageBreakPreview" topLeftCell="A16" zoomScale="60" zoomScaleNormal="100" workbookViewId="0">
      <selection activeCell="J16" sqref="J16"/>
    </sheetView>
  </sheetViews>
  <sheetFormatPr defaultRowHeight="13.5" x14ac:dyDescent="0.15"/>
  <cols>
    <col min="1" max="1" width="4.125" customWidth="1"/>
    <col min="2" max="2" width="8.75" customWidth="1"/>
    <col min="3" max="3" width="10" customWidth="1"/>
    <col min="4" max="4" width="21.875" bestFit="1" customWidth="1"/>
    <col min="5" max="5" width="18.5" style="7" bestFit="1" customWidth="1"/>
    <col min="6" max="7" width="16" style="7" customWidth="1"/>
    <col min="8" max="8" width="13.75" customWidth="1"/>
    <col min="9" max="9" width="13.375" customWidth="1"/>
    <col min="10" max="10" width="8.75" style="8" customWidth="1"/>
    <col min="11" max="11" width="14.75" customWidth="1"/>
  </cols>
  <sheetData>
    <row r="1" spans="1:11" ht="20.25" x14ac:dyDescent="0.15">
      <c r="A1" s="54"/>
      <c r="B1" s="54"/>
      <c r="C1" s="54"/>
      <c r="D1" s="54"/>
      <c r="E1" s="54"/>
      <c r="F1" s="54"/>
      <c r="G1" s="54"/>
      <c r="H1" s="54"/>
      <c r="I1" s="54"/>
      <c r="J1" s="54"/>
      <c r="K1" s="54"/>
    </row>
    <row r="2" spans="1:11" ht="22.5" x14ac:dyDescent="0.15">
      <c r="A2" s="55" t="s">
        <v>0</v>
      </c>
      <c r="B2" s="56"/>
      <c r="C2" s="56"/>
      <c r="D2" s="56"/>
      <c r="E2" s="56"/>
      <c r="F2" s="56"/>
      <c r="G2" s="56"/>
      <c r="H2" s="56"/>
      <c r="I2" s="56"/>
      <c r="J2" s="56"/>
      <c r="K2" s="56"/>
    </row>
    <row r="3" spans="1:11" ht="18.75" x14ac:dyDescent="0.15">
      <c r="A3" s="57" t="s">
        <v>1</v>
      </c>
      <c r="B3" s="57"/>
      <c r="C3" s="57"/>
      <c r="D3" s="57"/>
      <c r="E3" s="57"/>
      <c r="F3" s="57"/>
      <c r="G3" s="57"/>
      <c r="H3" s="57"/>
      <c r="I3" s="57"/>
      <c r="J3" s="57"/>
      <c r="K3" s="57"/>
    </row>
    <row r="4" spans="1:11" ht="18.75" x14ac:dyDescent="0.15">
      <c r="A4" s="1"/>
      <c r="B4" s="1"/>
      <c r="C4" s="1"/>
      <c r="D4" s="1"/>
      <c r="E4" s="2"/>
      <c r="F4" s="2"/>
      <c r="G4" s="2"/>
      <c r="H4" s="1"/>
      <c r="I4" s="1"/>
      <c r="J4" s="3"/>
      <c r="K4" s="1"/>
    </row>
    <row r="5" spans="1:11" s="9" customFormat="1" x14ac:dyDescent="0.15">
      <c r="A5" s="58" t="s">
        <v>2</v>
      </c>
      <c r="B5" s="59"/>
      <c r="C5" s="60"/>
      <c r="D5" s="58" t="s">
        <v>38</v>
      </c>
      <c r="E5" s="59"/>
      <c r="F5" s="59"/>
      <c r="G5" s="59"/>
      <c r="H5" s="59"/>
      <c r="I5" s="59"/>
      <c r="J5" s="59"/>
      <c r="K5" s="60"/>
    </row>
    <row r="6" spans="1:11" s="9" customFormat="1" x14ac:dyDescent="0.15">
      <c r="A6" s="58" t="s">
        <v>3</v>
      </c>
      <c r="B6" s="59"/>
      <c r="C6" s="60"/>
      <c r="D6" s="58" t="s">
        <v>56</v>
      </c>
      <c r="E6" s="59"/>
      <c r="F6" s="60"/>
      <c r="G6" s="58" t="s">
        <v>4</v>
      </c>
      <c r="H6" s="60"/>
      <c r="I6" s="58" t="s">
        <v>42</v>
      </c>
      <c r="J6" s="59"/>
      <c r="K6" s="60"/>
    </row>
    <row r="7" spans="1:11" s="9" customFormat="1" ht="27" x14ac:dyDescent="0.15">
      <c r="A7" s="44" t="s">
        <v>49</v>
      </c>
      <c r="B7" s="64"/>
      <c r="C7" s="45"/>
      <c r="D7" s="21"/>
      <c r="E7" s="10" t="s">
        <v>5</v>
      </c>
      <c r="F7" s="10" t="s">
        <v>39</v>
      </c>
      <c r="G7" s="10" t="s">
        <v>40</v>
      </c>
      <c r="H7" s="16" t="s">
        <v>57</v>
      </c>
      <c r="I7" s="11" t="s">
        <v>41</v>
      </c>
      <c r="J7" s="12" t="s">
        <v>6</v>
      </c>
      <c r="K7" s="10" t="s">
        <v>7</v>
      </c>
    </row>
    <row r="8" spans="1:11" s="9" customFormat="1" x14ac:dyDescent="0.15">
      <c r="A8" s="46"/>
      <c r="B8" s="65"/>
      <c r="C8" s="47"/>
      <c r="D8" s="22" t="s">
        <v>8</v>
      </c>
      <c r="E8" s="27">
        <v>1050</v>
      </c>
      <c r="F8" s="27">
        <v>1050</v>
      </c>
      <c r="G8" s="27">
        <v>1050</v>
      </c>
      <c r="H8" s="10">
        <v>10</v>
      </c>
      <c r="I8" s="13">
        <f>+G8/F8</f>
        <v>1</v>
      </c>
      <c r="J8" s="12">
        <f>IF(H8*I8&lt;10,H8*I8,10)</f>
        <v>10</v>
      </c>
      <c r="K8" s="61" t="s">
        <v>9</v>
      </c>
    </row>
    <row r="9" spans="1:11" s="9" customFormat="1" x14ac:dyDescent="0.15">
      <c r="A9" s="46"/>
      <c r="B9" s="65"/>
      <c r="C9" s="47"/>
      <c r="D9" s="23" t="s">
        <v>50</v>
      </c>
      <c r="E9" s="27">
        <v>1050</v>
      </c>
      <c r="F9" s="27">
        <v>1050</v>
      </c>
      <c r="G9" s="27">
        <v>1050</v>
      </c>
      <c r="H9" s="10"/>
      <c r="I9" s="13"/>
      <c r="J9" s="12"/>
      <c r="K9" s="62"/>
    </row>
    <row r="10" spans="1:11" s="9" customFormat="1" x14ac:dyDescent="0.15">
      <c r="A10" s="46"/>
      <c r="B10" s="65"/>
      <c r="C10" s="47"/>
      <c r="D10" s="23" t="s">
        <v>51</v>
      </c>
      <c r="E10" s="10"/>
      <c r="F10" s="10"/>
      <c r="G10" s="10"/>
      <c r="H10" s="10"/>
      <c r="I10" s="10"/>
      <c r="J10" s="14"/>
      <c r="K10" s="62"/>
    </row>
    <row r="11" spans="1:11" s="9" customFormat="1" x14ac:dyDescent="0.15">
      <c r="A11" s="66"/>
      <c r="B11" s="67"/>
      <c r="C11" s="68"/>
      <c r="D11" s="23" t="s">
        <v>10</v>
      </c>
      <c r="E11" s="10"/>
      <c r="F11" s="10"/>
      <c r="G11" s="10"/>
      <c r="H11" s="10"/>
      <c r="I11" s="10"/>
      <c r="J11" s="14"/>
      <c r="K11" s="63"/>
    </row>
    <row r="12" spans="1:11" s="9" customFormat="1" ht="24.75" customHeight="1" x14ac:dyDescent="0.15">
      <c r="A12" s="32" t="s">
        <v>11</v>
      </c>
      <c r="B12" s="37" t="s">
        <v>12</v>
      </c>
      <c r="C12" s="38"/>
      <c r="D12" s="38"/>
      <c r="E12" s="39"/>
      <c r="F12" s="15"/>
      <c r="G12" s="37" t="s">
        <v>13</v>
      </c>
      <c r="H12" s="40"/>
      <c r="I12" s="40"/>
      <c r="J12" s="40"/>
      <c r="K12" s="41"/>
    </row>
    <row r="13" spans="1:11" s="9" customFormat="1" ht="78" customHeight="1" x14ac:dyDescent="0.15">
      <c r="A13" s="33"/>
      <c r="B13" s="34" t="s">
        <v>52</v>
      </c>
      <c r="C13" s="35"/>
      <c r="D13" s="35"/>
      <c r="E13" s="35"/>
      <c r="F13" s="36"/>
      <c r="G13" s="37" t="s">
        <v>35</v>
      </c>
      <c r="H13" s="38"/>
      <c r="I13" s="38"/>
      <c r="J13" s="38"/>
      <c r="K13" s="39"/>
    </row>
    <row r="14" spans="1:11" s="9" customFormat="1" x14ac:dyDescent="0.15">
      <c r="A14" s="32" t="s">
        <v>14</v>
      </c>
      <c r="B14" s="16" t="s">
        <v>15</v>
      </c>
      <c r="C14" s="10" t="s">
        <v>16</v>
      </c>
      <c r="D14" s="10" t="s">
        <v>17</v>
      </c>
      <c r="E14" s="10" t="s">
        <v>18</v>
      </c>
      <c r="F14" s="16" t="s">
        <v>19</v>
      </c>
      <c r="G14" s="10" t="s">
        <v>20</v>
      </c>
      <c r="H14" s="50" t="s">
        <v>7</v>
      </c>
      <c r="I14" s="51"/>
      <c r="J14" s="14" t="s">
        <v>6</v>
      </c>
      <c r="K14" s="16" t="s">
        <v>21</v>
      </c>
    </row>
    <row r="15" spans="1:11" s="9" customFormat="1" ht="34.5" customHeight="1" x14ac:dyDescent="0.15">
      <c r="A15" s="49"/>
      <c r="B15" s="52" t="s">
        <v>22</v>
      </c>
      <c r="C15" s="24" t="s">
        <v>23</v>
      </c>
      <c r="D15" s="28" t="s">
        <v>44</v>
      </c>
      <c r="E15" s="17">
        <v>15</v>
      </c>
      <c r="F15" s="28" t="s">
        <v>45</v>
      </c>
      <c r="G15" s="28" t="s">
        <v>36</v>
      </c>
      <c r="H15" s="44" t="s">
        <v>24</v>
      </c>
      <c r="I15" s="45"/>
      <c r="J15" s="17">
        <v>15</v>
      </c>
      <c r="K15" s="10"/>
    </row>
    <row r="16" spans="1:11" s="9" customFormat="1" ht="77.45" customHeight="1" x14ac:dyDescent="0.15">
      <c r="A16" s="49"/>
      <c r="B16" s="53"/>
      <c r="C16" s="25" t="s">
        <v>25</v>
      </c>
      <c r="D16" s="29" t="s">
        <v>26</v>
      </c>
      <c r="E16" s="18">
        <v>13</v>
      </c>
      <c r="F16" s="28" t="s">
        <v>46</v>
      </c>
      <c r="G16" s="28" t="s">
        <v>37</v>
      </c>
      <c r="H16" s="46"/>
      <c r="I16" s="47"/>
      <c r="J16" s="19">
        <v>13</v>
      </c>
      <c r="K16" s="10"/>
    </row>
    <row r="17" spans="1:11" s="9" customFormat="1" ht="87" customHeight="1" x14ac:dyDescent="0.15">
      <c r="A17" s="49"/>
      <c r="B17" s="53"/>
      <c r="C17" s="24" t="s">
        <v>27</v>
      </c>
      <c r="D17" s="29" t="s">
        <v>53</v>
      </c>
      <c r="E17" s="19">
        <v>12</v>
      </c>
      <c r="F17" s="28" t="s">
        <v>47</v>
      </c>
      <c r="G17" s="28" t="s">
        <v>54</v>
      </c>
      <c r="H17" s="46"/>
      <c r="I17" s="47"/>
      <c r="J17" s="19">
        <v>12</v>
      </c>
      <c r="K17" s="10"/>
    </row>
    <row r="18" spans="1:11" s="9" customFormat="1" ht="36" customHeight="1" x14ac:dyDescent="0.15">
      <c r="A18" s="49"/>
      <c r="B18" s="53"/>
      <c r="C18" s="26" t="s">
        <v>28</v>
      </c>
      <c r="D18" s="30" t="s">
        <v>29</v>
      </c>
      <c r="E18" s="10">
        <v>10</v>
      </c>
      <c r="F18" s="17" t="s">
        <v>34</v>
      </c>
      <c r="G18" s="17" t="s">
        <v>34</v>
      </c>
      <c r="H18" s="44" t="s">
        <v>58</v>
      </c>
      <c r="I18" s="45"/>
      <c r="J18" s="10">
        <v>10</v>
      </c>
      <c r="K18" s="10"/>
    </row>
    <row r="19" spans="1:11" s="9" customFormat="1" ht="207.6" customHeight="1" x14ac:dyDescent="0.15">
      <c r="A19" s="49"/>
      <c r="B19" s="27" t="s">
        <v>30</v>
      </c>
      <c r="C19" s="26" t="s">
        <v>43</v>
      </c>
      <c r="D19" s="31" t="s">
        <v>31</v>
      </c>
      <c r="E19" s="19">
        <v>40</v>
      </c>
      <c r="F19" s="28" t="s">
        <v>48</v>
      </c>
      <c r="G19" s="28" t="s">
        <v>55</v>
      </c>
      <c r="H19" s="44" t="s">
        <v>32</v>
      </c>
      <c r="I19" s="45"/>
      <c r="J19" s="19">
        <v>34.5</v>
      </c>
      <c r="K19" s="10" t="s">
        <v>59</v>
      </c>
    </row>
    <row r="20" spans="1:11" s="9" customFormat="1" ht="30" customHeight="1" x14ac:dyDescent="0.15">
      <c r="A20" s="43" t="s">
        <v>33</v>
      </c>
      <c r="B20" s="43"/>
      <c r="C20" s="43"/>
      <c r="D20" s="43"/>
      <c r="E20" s="43"/>
      <c r="F20" s="43"/>
      <c r="G20" s="43"/>
      <c r="H20" s="43"/>
      <c r="I20" s="43"/>
      <c r="J20" s="14">
        <f>J8+SUM(J15:J19)</f>
        <v>94.5</v>
      </c>
      <c r="K20" s="20"/>
    </row>
    <row r="21" spans="1:11" ht="14.25" x14ac:dyDescent="0.15">
      <c r="A21" s="42"/>
      <c r="B21" s="42"/>
      <c r="C21" s="42"/>
      <c r="D21" s="42"/>
      <c r="E21" s="42"/>
      <c r="F21" s="42"/>
      <c r="G21" s="42"/>
      <c r="H21" s="42"/>
      <c r="I21" s="42"/>
      <c r="J21" s="42"/>
      <c r="K21" s="42"/>
    </row>
    <row r="22" spans="1:11" ht="14.25" x14ac:dyDescent="0.15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</row>
    <row r="23" spans="1:11" ht="14.25" x14ac:dyDescent="0.15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</row>
    <row r="24" spans="1:11" ht="14.25" x14ac:dyDescent="0.15">
      <c r="A24" s="42"/>
      <c r="B24" s="42"/>
      <c r="C24" s="42"/>
      <c r="D24" s="42"/>
      <c r="E24" s="42"/>
      <c r="F24" s="42"/>
      <c r="G24" s="42"/>
      <c r="H24" s="42"/>
      <c r="I24" s="42"/>
      <c r="J24" s="42"/>
      <c r="K24" s="42"/>
    </row>
    <row r="25" spans="1:11" ht="14.25" x14ac:dyDescent="0.15">
      <c r="A25" s="4"/>
      <c r="B25" s="4"/>
      <c r="C25" s="4"/>
      <c r="D25" s="4"/>
      <c r="E25" s="5"/>
      <c r="F25" s="5"/>
      <c r="G25" s="5"/>
      <c r="H25" s="4"/>
      <c r="I25" s="4"/>
      <c r="J25" s="6"/>
      <c r="K25" s="4"/>
    </row>
  </sheetData>
  <mergeCells count="27">
    <mergeCell ref="K8:K11"/>
    <mergeCell ref="A6:C6"/>
    <mergeCell ref="G6:H6"/>
    <mergeCell ref="I6:K6"/>
    <mergeCell ref="D6:F6"/>
    <mergeCell ref="A7:C11"/>
    <mergeCell ref="A1:K1"/>
    <mergeCell ref="A2:K2"/>
    <mergeCell ref="A3:K3"/>
    <mergeCell ref="A5:C5"/>
    <mergeCell ref="D5:K5"/>
    <mergeCell ref="A24:K24"/>
    <mergeCell ref="A20:I20"/>
    <mergeCell ref="H19:I19"/>
    <mergeCell ref="H15:I17"/>
    <mergeCell ref="A21:K21"/>
    <mergeCell ref="A22:K22"/>
    <mergeCell ref="A23:K23"/>
    <mergeCell ref="A14:A19"/>
    <mergeCell ref="H14:I14"/>
    <mergeCell ref="H18:I18"/>
    <mergeCell ref="B15:B18"/>
    <mergeCell ref="A12:A13"/>
    <mergeCell ref="B13:F13"/>
    <mergeCell ref="B12:E12"/>
    <mergeCell ref="G12:K12"/>
    <mergeCell ref="G13:K13"/>
  </mergeCells>
  <phoneticPr fontId="1" type="noConversion"/>
  <pageMargins left="0.7" right="0.7" top="0.75" bottom="0.75" header="0.3" footer="0.3"/>
  <pageSetup paperSize="9" scale="61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2021-05-29T08:41:00Z</dcterms:modified>
</cp:coreProperties>
</file>