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065" yWindow="30" windowWidth="19425" windowHeight="11025" tabRatio="817"/>
  </bookViews>
  <sheets>
    <sheet name="4.基建修缮类" sheetId="19" r:id="rId1"/>
  </sheets>
  <calcPr calcId="144525"/>
</workbook>
</file>

<file path=xl/calcChain.xml><?xml version="1.0" encoding="utf-8"?>
<calcChain xmlns="http://schemas.openxmlformats.org/spreadsheetml/2006/main">
  <c r="I8" i="19" l="1"/>
  <c r="J8" i="19" s="1"/>
  <c r="J20" i="19" s="1"/>
</calcChain>
</file>

<file path=xl/comments1.xml><?xml version="1.0" encoding="utf-8"?>
<comments xmlns="http://schemas.openxmlformats.org/spreadsheetml/2006/main">
  <authors>
    <author>Lenovo</author>
  </authors>
  <commentList>
    <comment ref="G8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2020</t>
        </r>
        <r>
          <rPr>
            <sz val="9"/>
            <color indexed="81"/>
            <rFont val="宋体"/>
            <family val="3"/>
            <charset val="134"/>
          </rPr>
          <t>年实际支付金额</t>
        </r>
        <r>
          <rPr>
            <sz val="9"/>
            <color indexed="81"/>
            <rFont val="Tahoma"/>
            <family val="2"/>
          </rPr>
          <t>238883</t>
        </r>
        <r>
          <rPr>
            <sz val="9"/>
            <color indexed="81"/>
            <rFont val="宋体"/>
            <family val="3"/>
            <charset val="134"/>
          </rPr>
          <t>元，注销财政零余额额度</t>
        </r>
        <r>
          <rPr>
            <sz val="9"/>
            <color indexed="81"/>
            <rFont val="Tahoma"/>
            <family val="2"/>
          </rPr>
          <t>961117</t>
        </r>
        <r>
          <rPr>
            <sz val="9"/>
            <color indexed="81"/>
            <rFont val="宋体"/>
            <family val="3"/>
            <charset val="134"/>
          </rPr>
          <t>元</t>
        </r>
      </text>
    </comment>
  </commentList>
</comments>
</file>

<file path=xl/sharedStrings.xml><?xml version="1.0" encoding="utf-8"?>
<sst xmlns="http://schemas.openxmlformats.org/spreadsheetml/2006/main" count="61" uniqueCount="55">
  <si>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</si>
  <si>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</si>
  <si>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</si>
  <si>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</si>
  <si>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</si>
  <si>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</si>
  <si>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得分</t>
  </si>
  <si>
    <t>得分计算方法</t>
  </si>
  <si>
    <t>年度资金总额：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</si>
  <si>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</si>
  <si>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</si>
  <si>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</si>
  <si>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</si>
  <si>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</si>
  <si>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</si>
  <si>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</si>
  <si>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</si>
  <si>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</si>
  <si>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</si>
  <si>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</si>
  <si>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</si>
  <si>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</si>
  <si>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质量指标
（13分）</t>
  </si>
  <si>
    <t>成本指标
（10分）</t>
  </si>
  <si>
    <t>项目预算控制数</t>
  </si>
  <si>
    <t>效
果
指
标
(40分)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</si>
  <si>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</si>
  <si>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</si>
  <si>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完成值达到指标值，记满分；未达到指标值，按B/A或A/B*该指标分值记分。(即较小的数/大数*该指标分值）</t>
  </si>
  <si>
    <t>工程质量标准</t>
  </si>
  <si>
    <t>社会效益</t>
  </si>
  <si>
    <t>其中：当年财政拨款</t>
    <phoneticPr fontId="11" type="noConversion"/>
  </si>
  <si>
    <t>上年结转资金</t>
    <phoneticPr fontId="11" type="noConversion"/>
  </si>
  <si>
    <t>（2020年度）</t>
    <phoneticPr fontId="11" type="noConversion"/>
  </si>
  <si>
    <t>实际完成情况综述</t>
    <phoneticPr fontId="11" type="noConversion"/>
  </si>
  <si>
    <t>预期目标综述</t>
    <phoneticPr fontId="11" type="noConversion"/>
  </si>
  <si>
    <t>时效指标
（12分）</t>
    <phoneticPr fontId="11" type="noConversion"/>
  </si>
  <si>
    <t>完成投资120万元，为京沈客专节点改造工程</t>
    <phoneticPr fontId="11" type="noConversion"/>
  </si>
  <si>
    <t>全年预算数（B）</t>
    <phoneticPr fontId="11" type="noConversion"/>
  </si>
  <si>
    <t>全年执行数（C）</t>
    <phoneticPr fontId="11" type="noConversion"/>
  </si>
  <si>
    <t>2020年我分局申请资金120万元，为京沈客专下穿怀柔区京密路、中高路、苗圃路相交节点改造工程。</t>
    <phoneticPr fontId="11" type="noConversion"/>
  </si>
  <si>
    <t>改造长度</t>
  </si>
  <si>
    <t>193米</t>
  </si>
  <si>
    <t>符合,《公路工程质量检验评定标准》</t>
  </si>
  <si>
    <t>完工时间</t>
  </si>
  <si>
    <t>120万元</t>
    <phoneticPr fontId="11" type="noConversion"/>
  </si>
  <si>
    <t>为远期规划预留实施空间，减少下穿铁路改造手续办理时间，节约资金</t>
  </si>
  <si>
    <t>效益指标
（40分）</t>
    <phoneticPr fontId="11" type="noConversion"/>
  </si>
  <si>
    <t>北京市交通委员会怀柔公路分局</t>
    <phoneticPr fontId="11" type="noConversion"/>
  </si>
  <si>
    <t>2020年京沈客专改建</t>
    <phoneticPr fontId="11" type="noConversion"/>
  </si>
  <si>
    <r>
      <t>北京市交通委员会1</t>
    </r>
    <r>
      <rPr>
        <sz val="11"/>
        <color indexed="8"/>
        <rFont val="宋体"/>
        <family val="3"/>
        <charset val="134"/>
      </rPr>
      <t>70</t>
    </r>
  </si>
  <si>
    <t>执行率（C/B)</t>
    <phoneticPr fontId="11" type="noConversion"/>
  </si>
  <si>
    <r>
      <rPr>
        <sz val="11"/>
        <color theme="1"/>
        <rFont val="宋体"/>
        <family val="3"/>
        <charset val="134"/>
      </rPr>
      <t>在预算控制范围内得满分，超出预算按</t>
    </r>
    <r>
      <rPr>
        <sz val="11"/>
        <color indexed="8"/>
        <rFont val="宋体"/>
        <family val="3"/>
        <charset val="134"/>
      </rPr>
      <t>A/B*该指标分值计分</t>
    </r>
  </si>
  <si>
    <t>批复滞后</t>
    <phoneticPr fontId="11" type="noConversion"/>
  </si>
  <si>
    <r>
      <t>分值   （1</t>
    </r>
    <r>
      <rPr>
        <sz val="11"/>
        <color indexed="8"/>
        <rFont val="宋体"/>
        <family val="3"/>
        <charset val="134"/>
      </rPr>
      <t>0分）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</si>
</sst>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0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75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>
      <alignment vertical="center"/>
    </xf>
    <xf numFmtId="0" fontId="12" fillId="0" borderId="0" xfId="0" applyFont="1" applyFill="1" applyBorder="1">
      <alignment vertical="center"/>
    </xf>
    <xf numFmtId="0" fontId="12" fillId="0" borderId="0" xfId="0" applyFont="1" applyFill="1" applyAlignment="1">
      <alignment horizontal="center" vertical="center"/>
    </xf>
    <xf numFmtId="176" fontId="12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 wrapText="1"/>
    </xf>
    <xf numFmtId="0" fontId="8" fillId="0" borderId="0" xfId="0" applyFont="1" applyFill="1">
      <alignment vertical="center"/>
    </xf>
    <xf numFmtId="0" fontId="16" fillId="0" borderId="3" xfId="0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10" fontId="8" fillId="0" borderId="8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6" fillId="0" borderId="8" xfId="0" applyFont="1" applyFill="1" applyBorder="1" applyAlignment="1">
      <alignment vertical="center"/>
    </xf>
    <xf numFmtId="0" fontId="17" fillId="0" borderId="13" xfId="6" applyFont="1" applyFill="1" applyBorder="1" applyAlignment="1">
      <alignment horizontal="center" vertical="center" wrapText="1"/>
    </xf>
    <xf numFmtId="49" fontId="17" fillId="0" borderId="3" xfId="4" applyNumberFormat="1" applyFont="1" applyFill="1" applyBorder="1" applyAlignment="1">
      <alignment vertical="center" wrapText="1"/>
    </xf>
    <xf numFmtId="0" fontId="8" fillId="0" borderId="8" xfId="9" applyFont="1" applyFill="1" applyBorder="1" applyAlignment="1">
      <alignment horizontal="center" vertical="center" wrapText="1"/>
    </xf>
    <xf numFmtId="0" fontId="17" fillId="0" borderId="8" xfId="6" applyFont="1" applyFill="1" applyBorder="1" applyAlignment="1">
      <alignment horizontal="center" vertical="center" wrapText="1"/>
    </xf>
    <xf numFmtId="0" fontId="17" fillId="0" borderId="3" xfId="4" applyFont="1" applyFill="1" applyBorder="1" applyAlignment="1">
      <alignment vertical="center" wrapText="1"/>
    </xf>
    <xf numFmtId="31" fontId="18" fillId="0" borderId="8" xfId="9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center" vertical="center" textRotation="255"/>
    </xf>
    <xf numFmtId="0" fontId="8" fillId="0" borderId="14" xfId="0" applyFont="1" applyFill="1" applyBorder="1" applyAlignment="1">
      <alignment horizontal="center" vertical="center" textRotation="255"/>
    </xf>
    <xf numFmtId="0" fontId="17" fillId="0" borderId="13" xfId="6" applyFont="1" applyFill="1" applyBorder="1" applyAlignment="1">
      <alignment horizontal="center" vertical="center" wrapText="1"/>
    </xf>
    <xf numFmtId="0" fontId="17" fillId="0" borderId="14" xfId="6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>
      <alignment vertical="center"/>
    </xf>
    <xf numFmtId="0" fontId="8" fillId="0" borderId="5" xfId="0" applyFont="1" applyFill="1" applyBorder="1">
      <alignment vertic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textRotation="255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8" fillId="0" borderId="4" xfId="0" applyNumberFormat="1" applyFont="1" applyFill="1" applyBorder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57" fontId="18" fillId="0" borderId="8" xfId="9" applyNumberFormat="1" applyFont="1" applyFill="1" applyBorder="1" applyAlignment="1">
      <alignment horizontal="center" vertical="center" wrapText="1"/>
    </xf>
    <xf numFmtId="0" fontId="17" fillId="0" borderId="8" xfId="4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topLeftCell="A13" workbookViewId="0">
      <selection activeCell="D8" sqref="D8:D11"/>
    </sheetView>
  </sheetViews>
  <sheetFormatPr defaultColWidth="9" defaultRowHeight="13.5"/>
  <cols>
    <col min="1" max="1" width="4.125" style="1" customWidth="1"/>
    <col min="2" max="2" width="8.75" style="1" customWidth="1"/>
    <col min="3" max="3" width="10" style="1" customWidth="1"/>
    <col min="4" max="4" width="19.5" style="1" customWidth="1"/>
    <col min="5" max="5" width="18.25" style="11" bestFit="1" customWidth="1"/>
    <col min="6" max="7" width="16" style="11" customWidth="1"/>
    <col min="8" max="8" width="12.125" style="1" customWidth="1"/>
    <col min="9" max="9" width="14.875" style="1" customWidth="1"/>
    <col min="10" max="10" width="8.75" style="12" customWidth="1"/>
    <col min="11" max="11" width="10.5" style="1" customWidth="1"/>
    <col min="12" max="16384" width="9" style="1"/>
  </cols>
  <sheetData>
    <row r="1" spans="1:11" ht="20.2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s="2" customFormat="1" ht="22.5">
      <c r="A2" s="65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1" s="3" customFormat="1" ht="18.75">
      <c r="A3" s="67" t="s">
        <v>33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 s="3" customFormat="1" ht="11.25" customHeight="1">
      <c r="A4" s="4"/>
      <c r="B4" s="4"/>
      <c r="C4" s="4"/>
      <c r="D4" s="4"/>
      <c r="E4" s="5"/>
      <c r="F4" s="5"/>
      <c r="G4" s="5"/>
      <c r="H4" s="4"/>
      <c r="I4" s="4"/>
      <c r="J4" s="6"/>
      <c r="K4" s="4"/>
    </row>
    <row r="5" spans="1:11" s="13" customFormat="1" ht="20.25" customHeight="1">
      <c r="A5" s="44" t="s">
        <v>1</v>
      </c>
      <c r="B5" s="45"/>
      <c r="C5" s="46"/>
      <c r="D5" s="44" t="s">
        <v>49</v>
      </c>
      <c r="E5" s="45"/>
      <c r="F5" s="45"/>
      <c r="G5" s="45"/>
      <c r="H5" s="45"/>
      <c r="I5" s="45"/>
      <c r="J5" s="45"/>
      <c r="K5" s="46"/>
    </row>
    <row r="6" spans="1:11" s="13" customFormat="1" ht="20.25" customHeight="1">
      <c r="A6" s="44" t="s">
        <v>2</v>
      </c>
      <c r="B6" s="45"/>
      <c r="C6" s="46"/>
      <c r="D6" s="47" t="s">
        <v>50</v>
      </c>
      <c r="E6" s="48"/>
      <c r="F6" s="49"/>
      <c r="G6" s="44" t="s">
        <v>3</v>
      </c>
      <c r="H6" s="46"/>
      <c r="I6" s="44" t="s">
        <v>48</v>
      </c>
      <c r="J6" s="45"/>
      <c r="K6" s="46"/>
    </row>
    <row r="7" spans="1:11" s="13" customFormat="1" ht="26.25" customHeight="1">
      <c r="A7" s="37" t="s">
        <v>4</v>
      </c>
      <c r="B7" s="58"/>
      <c r="C7" s="38"/>
      <c r="D7" s="14"/>
      <c r="E7" s="15" t="s">
        <v>5</v>
      </c>
      <c r="F7" s="15" t="s">
        <v>38</v>
      </c>
      <c r="G7" s="15" t="s">
        <v>39</v>
      </c>
      <c r="H7" s="16" t="s">
        <v>54</v>
      </c>
      <c r="I7" s="17" t="s">
        <v>51</v>
      </c>
      <c r="J7" s="18" t="s">
        <v>6</v>
      </c>
      <c r="K7" s="15" t="s">
        <v>7</v>
      </c>
    </row>
    <row r="8" spans="1:11" s="13" customFormat="1" ht="20.25" customHeight="1">
      <c r="A8" s="39"/>
      <c r="B8" s="59"/>
      <c r="C8" s="40"/>
      <c r="D8" s="73" t="s">
        <v>8</v>
      </c>
      <c r="E8" s="72">
        <v>120</v>
      </c>
      <c r="F8" s="72">
        <v>120</v>
      </c>
      <c r="G8" s="72">
        <v>120</v>
      </c>
      <c r="H8" s="15">
        <v>10</v>
      </c>
      <c r="I8" s="19">
        <f>+G8/F8</f>
        <v>1</v>
      </c>
      <c r="J8" s="18">
        <f>IF(H8*I8&lt;10,H8*I8,10)</f>
        <v>10</v>
      </c>
      <c r="K8" s="55" t="s">
        <v>9</v>
      </c>
    </row>
    <row r="9" spans="1:11" s="13" customFormat="1" ht="20.25" customHeight="1">
      <c r="A9" s="39"/>
      <c r="B9" s="59"/>
      <c r="C9" s="40"/>
      <c r="D9" s="74" t="s">
        <v>31</v>
      </c>
      <c r="E9" s="72">
        <v>120</v>
      </c>
      <c r="F9" s="72">
        <v>120</v>
      </c>
      <c r="G9" s="72">
        <v>120</v>
      </c>
      <c r="H9" s="15"/>
      <c r="I9" s="19"/>
      <c r="J9" s="18"/>
      <c r="K9" s="56"/>
    </row>
    <row r="10" spans="1:11" s="13" customFormat="1" ht="20.25" customHeight="1">
      <c r="A10" s="39"/>
      <c r="B10" s="59"/>
      <c r="C10" s="40"/>
      <c r="D10" s="74" t="s">
        <v>32</v>
      </c>
      <c r="E10" s="20"/>
      <c r="F10" s="15"/>
      <c r="G10" s="15"/>
      <c r="H10" s="15"/>
      <c r="I10" s="15"/>
      <c r="J10" s="18"/>
      <c r="K10" s="56"/>
    </row>
    <row r="11" spans="1:11" s="13" customFormat="1" ht="20.25" customHeight="1">
      <c r="A11" s="60"/>
      <c r="B11" s="61"/>
      <c r="C11" s="62"/>
      <c r="D11" s="74" t="s">
        <v>10</v>
      </c>
      <c r="E11" s="21"/>
      <c r="F11" s="15"/>
      <c r="G11" s="15"/>
      <c r="H11" s="15"/>
      <c r="I11" s="15"/>
      <c r="J11" s="18"/>
      <c r="K11" s="57"/>
    </row>
    <row r="12" spans="1:11" s="13" customFormat="1" ht="24" customHeight="1">
      <c r="A12" s="33" t="s">
        <v>11</v>
      </c>
      <c r="B12" s="50" t="s">
        <v>35</v>
      </c>
      <c r="C12" s="51"/>
      <c r="D12" s="51"/>
      <c r="E12" s="51"/>
      <c r="F12" s="52"/>
      <c r="G12" s="50" t="s">
        <v>34</v>
      </c>
      <c r="H12" s="53"/>
      <c r="I12" s="53"/>
      <c r="J12" s="53"/>
      <c r="K12" s="54"/>
    </row>
    <row r="13" spans="1:11" s="13" customFormat="1" ht="65.25" customHeight="1">
      <c r="A13" s="63"/>
      <c r="B13" s="68" t="s">
        <v>40</v>
      </c>
      <c r="C13" s="69"/>
      <c r="D13" s="69"/>
      <c r="E13" s="69"/>
      <c r="F13" s="70"/>
      <c r="G13" s="68" t="s">
        <v>37</v>
      </c>
      <c r="H13" s="69"/>
      <c r="I13" s="69"/>
      <c r="J13" s="69"/>
      <c r="K13" s="70"/>
    </row>
    <row r="14" spans="1:11" s="13" customFormat="1" ht="25.5" customHeight="1">
      <c r="A14" s="33" t="s">
        <v>12</v>
      </c>
      <c r="B14" s="17" t="s">
        <v>13</v>
      </c>
      <c r="C14" s="15" t="s">
        <v>14</v>
      </c>
      <c r="D14" s="15" t="s">
        <v>15</v>
      </c>
      <c r="E14" s="15" t="s">
        <v>16</v>
      </c>
      <c r="F14" s="17" t="s">
        <v>17</v>
      </c>
      <c r="G14" s="15" t="s">
        <v>18</v>
      </c>
      <c r="H14" s="41" t="s">
        <v>7</v>
      </c>
      <c r="I14" s="42"/>
      <c r="J14" s="18" t="s">
        <v>6</v>
      </c>
      <c r="K14" s="17" t="s">
        <v>19</v>
      </c>
    </row>
    <row r="15" spans="1:11" s="13" customFormat="1" ht="25.5" customHeight="1">
      <c r="A15" s="34"/>
      <c r="B15" s="35" t="s">
        <v>20</v>
      </c>
      <c r="C15" s="22" t="s">
        <v>21</v>
      </c>
      <c r="D15" s="23" t="s">
        <v>41</v>
      </c>
      <c r="E15" s="24">
        <v>15</v>
      </c>
      <c r="F15" s="24" t="s">
        <v>42</v>
      </c>
      <c r="G15" s="24" t="s">
        <v>42</v>
      </c>
      <c r="H15" s="37" t="s">
        <v>28</v>
      </c>
      <c r="I15" s="38"/>
      <c r="J15" s="15">
        <v>15</v>
      </c>
      <c r="K15" s="15"/>
    </row>
    <row r="16" spans="1:11" s="13" customFormat="1" ht="59.25" customHeight="1">
      <c r="A16" s="34"/>
      <c r="B16" s="36"/>
      <c r="C16" s="25" t="s">
        <v>22</v>
      </c>
      <c r="D16" s="26" t="s">
        <v>29</v>
      </c>
      <c r="E16" s="24">
        <v>13</v>
      </c>
      <c r="F16" s="24" t="s">
        <v>43</v>
      </c>
      <c r="G16" s="24" t="s">
        <v>43</v>
      </c>
      <c r="H16" s="39"/>
      <c r="I16" s="40"/>
      <c r="J16" s="15">
        <v>13</v>
      </c>
      <c r="K16" s="15"/>
    </row>
    <row r="17" spans="1:11" s="13" customFormat="1" ht="31.5" customHeight="1">
      <c r="A17" s="34"/>
      <c r="B17" s="36"/>
      <c r="C17" s="22" t="s">
        <v>36</v>
      </c>
      <c r="D17" s="26" t="s">
        <v>44</v>
      </c>
      <c r="E17" s="15">
        <v>12</v>
      </c>
      <c r="F17" s="27">
        <v>44196</v>
      </c>
      <c r="G17" s="71">
        <v>44256</v>
      </c>
      <c r="H17" s="39"/>
      <c r="I17" s="40"/>
      <c r="J17" s="15">
        <v>8</v>
      </c>
      <c r="K17" s="15" t="s">
        <v>53</v>
      </c>
    </row>
    <row r="18" spans="1:11" s="13" customFormat="1" ht="52.5" customHeight="1">
      <c r="A18" s="34"/>
      <c r="B18" s="36"/>
      <c r="C18" s="22" t="s">
        <v>23</v>
      </c>
      <c r="D18" s="28" t="s">
        <v>24</v>
      </c>
      <c r="E18" s="15">
        <v>10</v>
      </c>
      <c r="F18" s="24" t="s">
        <v>45</v>
      </c>
      <c r="G18" s="24" t="s">
        <v>45</v>
      </c>
      <c r="H18" s="37" t="s">
        <v>52</v>
      </c>
      <c r="I18" s="38"/>
      <c r="J18" s="15">
        <v>10</v>
      </c>
      <c r="K18" s="15"/>
    </row>
    <row r="19" spans="1:11" s="13" customFormat="1" ht="183.75" customHeight="1">
      <c r="A19" s="34"/>
      <c r="B19" s="25" t="s">
        <v>25</v>
      </c>
      <c r="C19" s="22" t="s">
        <v>47</v>
      </c>
      <c r="D19" s="29" t="s">
        <v>30</v>
      </c>
      <c r="E19" s="15">
        <v>40</v>
      </c>
      <c r="F19" s="24" t="s">
        <v>46</v>
      </c>
      <c r="G19" s="24" t="s">
        <v>46</v>
      </c>
      <c r="H19" s="37" t="s">
        <v>26</v>
      </c>
      <c r="I19" s="38"/>
      <c r="J19" s="15">
        <v>35</v>
      </c>
      <c r="K19" s="15"/>
    </row>
    <row r="20" spans="1:11" s="13" customFormat="1" ht="20.25" customHeight="1">
      <c r="A20" s="43" t="s">
        <v>27</v>
      </c>
      <c r="B20" s="43"/>
      <c r="C20" s="43"/>
      <c r="D20" s="43"/>
      <c r="E20" s="43"/>
      <c r="F20" s="43"/>
      <c r="G20" s="43"/>
      <c r="H20" s="43"/>
      <c r="I20" s="43"/>
      <c r="J20" s="18">
        <f>J8+SUM(J15:J19)</f>
        <v>91</v>
      </c>
      <c r="K20" s="30"/>
    </row>
    <row r="21" spans="1:11" s="8" customFormat="1" ht="14.25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</row>
    <row r="22" spans="1:11" s="7" customFormat="1" ht="14.25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</row>
    <row r="23" spans="1:11" s="7" customFormat="1" ht="14.25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</row>
    <row r="24" spans="1:11" s="7" customFormat="1" ht="14.25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</row>
    <row r="25" spans="1:11" s="7" customFormat="1" ht="14.25">
      <c r="E25" s="9"/>
      <c r="F25" s="9"/>
      <c r="G25" s="9"/>
      <c r="J25" s="10"/>
    </row>
  </sheetData>
  <mergeCells count="27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K8:K11"/>
    <mergeCell ref="A7:C11"/>
    <mergeCell ref="A12:A13"/>
    <mergeCell ref="B13:F13"/>
    <mergeCell ref="G13:K13"/>
    <mergeCell ref="A23:K23"/>
    <mergeCell ref="A24:K24"/>
    <mergeCell ref="A14:A19"/>
    <mergeCell ref="B15:B18"/>
    <mergeCell ref="H15:I17"/>
    <mergeCell ref="H19:I19"/>
    <mergeCell ref="H14:I14"/>
    <mergeCell ref="H18:I18"/>
    <mergeCell ref="A20:I20"/>
    <mergeCell ref="A21:K21"/>
    <mergeCell ref="A22:K22"/>
  </mergeCells>
  <phoneticPr fontId="11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66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2021-05-29T10:54:52Z</cp:lastPrinted>
  <dcterms:created xsi:type="dcterms:W3CDTF">2018-03-28T06:56:00Z</dcterms:created>
  <dcterms:modified xsi:type="dcterms:W3CDTF">2021-05-29T10:54:54Z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