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8370" tabRatio="817"/>
  </bookViews>
  <sheets>
    <sheet name="2.信息系统建设维护" sheetId="18" r:id="rId1"/>
  </sheets>
  <definedNames>
    <definedName name="_xlnm.Print_Area" localSheetId="0">'2.信息系统建设维护'!$A$1:$K$25</definedName>
  </definedNames>
  <calcPr calcId="144525"/>
</workbook>
</file>

<file path=xl/calcChain.xml><?xml version="1.0" encoding="utf-8"?>
<calcChain xmlns="http://schemas.openxmlformats.org/spreadsheetml/2006/main">
  <c r="I8" i="18" l="1"/>
  <c r="J8" i="18" s="1"/>
  <c r="J25" i="18" s="1"/>
</calcChain>
</file>

<file path=xl/sharedStrings.xml><?xml version="1.0" encoding="utf-8"?>
<sst xmlns="http://schemas.openxmlformats.org/spreadsheetml/2006/main" count="78" uniqueCount="72">
  <si>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</si>
  <si>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</si>
  <si>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</si>
  <si>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</si>
  <si>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年初预算数（A）</t>
  </si>
  <si>
    <t>得分</t>
  </si>
  <si>
    <t>得分计算方法</t>
  </si>
  <si>
    <t>年度资金总额：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</si>
  <si>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</si>
  <si>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</si>
  <si>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</si>
  <si>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</si>
  <si>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</si>
  <si>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</si>
  <si>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</si>
  <si>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</si>
  <si>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</si>
  <si>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</si>
  <si>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</si>
  <si>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</si>
  <si>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</si>
  <si>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质量指标
（13分）</t>
  </si>
  <si>
    <t>成本指标
（10分）</t>
  </si>
  <si>
    <t>项目预算控制数</t>
  </si>
  <si>
    <t>效
果
指
标
(40分)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</si>
  <si>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</si>
  <si>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</si>
  <si>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达到预期指标</t>
  </si>
  <si>
    <t>其中：当年财政拨款</t>
    <phoneticPr fontId="11" type="noConversion"/>
  </si>
  <si>
    <t>上年结转资金</t>
    <phoneticPr fontId="11" type="noConversion"/>
  </si>
  <si>
    <t>（2020年度）</t>
    <phoneticPr fontId="11" type="noConversion"/>
  </si>
  <si>
    <t>预期目标综述</t>
    <phoneticPr fontId="11" type="noConversion"/>
  </si>
  <si>
    <t>时效指标
（12分）</t>
    <phoneticPr fontId="11" type="noConversion"/>
  </si>
  <si>
    <t>北京市交通委员会怀柔公路分局</t>
    <phoneticPr fontId="11" type="noConversion"/>
  </si>
  <si>
    <t>2020年路网建设运维</t>
    <phoneticPr fontId="11" type="noConversion"/>
  </si>
  <si>
    <t>全年执行数（C）</t>
    <phoneticPr fontId="11" type="noConversion"/>
  </si>
  <si>
    <t>年度目标：完成路网系统内外场及隧道机电设施的运维管理工作，做好各类设备日常检查，日常维护，并做好各类运维记录，保证设备运行稳定，完成路网系统计划。</t>
    <phoneticPr fontId="11" type="noConversion"/>
  </si>
  <si>
    <t>路网设施运维</t>
  </si>
  <si>
    <t>隧道机电设施运维</t>
  </si>
  <si>
    <t>路网设施建设数量</t>
  </si>
  <si>
    <t>15座隧道的机电设施运行维护</t>
    <phoneticPr fontId="11" type="noConversion"/>
  </si>
  <si>
    <t>路网设施运维质量标准</t>
  </si>
  <si>
    <t>符合《北京市普通公路路网信息采集与发布设施运维技术规程》，达到合格等级。</t>
    <phoneticPr fontId="11" type="noConversion"/>
  </si>
  <si>
    <t>路网设施运维和隧道机电设施运维</t>
  </si>
  <si>
    <t>路网设施建设工程</t>
  </si>
  <si>
    <t>1.提高全路网现代化管理与服务水平，提升道路通行能力。2.保障设备正常运行，延长设备设施的使用寿命，保证数据采集和信息发布及时准确。3.为公众提供便捷高效的公路出行信息服务。</t>
    <phoneticPr fontId="11" type="noConversion"/>
  </si>
  <si>
    <t>社会效益</t>
    <phoneticPr fontId="11" type="noConversion"/>
  </si>
  <si>
    <t>效益指标
（40分）</t>
    <phoneticPr fontId="11" type="noConversion"/>
  </si>
  <si>
    <t>全年预算数（B)</t>
  </si>
  <si>
    <t>执行率（C/B)</t>
  </si>
  <si>
    <t>实际完成情况综述</t>
    <phoneticPr fontId="11" type="noConversion"/>
  </si>
  <si>
    <t>年初设定的目标：
路网建设：更新19套交通量调查设备、11套视频监控设备、6套可变情报板设备、51块现有交调设备的指示标志；
路网运维：对视频、情报板、气象、交调、高低压等222套设备进行维护；
隧道机电运维：对15座合计长度15.685公里的隧道机电设施进行机电维护。</t>
    <phoneticPr fontId="11" type="noConversion"/>
  </si>
  <si>
    <t>201套</t>
    <phoneticPr fontId="11" type="noConversion"/>
  </si>
  <si>
    <t>222套</t>
    <phoneticPr fontId="11" type="noConversion"/>
  </si>
  <si>
    <t>15座隧道的机电设施运行维护，合计长度15.685公里</t>
    <phoneticPr fontId="11" type="noConversion"/>
  </si>
  <si>
    <t>更新情报板3块，视频设备9套，微波设备2套，线圈设备17套，更新交调设备标志71套</t>
    <phoneticPr fontId="11" type="noConversion"/>
  </si>
  <si>
    <t>更新19套交通量调查设备、11套视频监控设备、6套可变情报板设备、51块现有交调设备的指示标志；</t>
    <phoneticPr fontId="11" type="noConversion"/>
  </si>
  <si>
    <t>工程质量标准</t>
    <phoneticPr fontId="15" type="noConversion"/>
  </si>
  <si>
    <t>符合《北京市公路路网信息采集与发布设备建设管理办法》要求，按《公路工程质量检验评定标准》JTG F80/1-2017验收合格。</t>
    <phoneticPr fontId="11" type="noConversion"/>
  </si>
  <si>
    <t>运维设施完好率</t>
    <phoneticPr fontId="15" type="noConversion"/>
  </si>
  <si>
    <t>路网设施完好率≥99%，隧道机电设施完好率≥95%</t>
    <phoneticPr fontId="11" type="noConversion"/>
  </si>
  <si>
    <t>全年进行，2020年12月底前完成全部运维工作</t>
    <phoneticPr fontId="11" type="noConversion"/>
  </si>
  <si>
    <t>招标采购时间：6月前；合同签订时间：8月前；施工时间：9月至12月；完工时间：12月底前，竣工验收时间：12月底前</t>
    <phoneticPr fontId="11" type="noConversion"/>
  </si>
  <si>
    <t>招标采购时间：6月前；合同签订时间：8月前；施工时间：2020年9月-2020年11月；完工时间：2020年11月；
竣工验收时间：12月底前</t>
    <phoneticPr fontId="11" type="noConversion"/>
  </si>
  <si>
    <t>2200.9193万元</t>
    <phoneticPr fontId="11" type="noConversion"/>
  </si>
  <si>
    <t>2035.534097万元</t>
    <phoneticPr fontId="11" type="noConversion"/>
  </si>
  <si>
    <r>
      <t>北京市交通委员会1</t>
    </r>
    <r>
      <rPr>
        <sz val="11"/>
        <color rgb="FF000000"/>
        <rFont val="宋体"/>
        <family val="3"/>
        <charset val="134"/>
        <scheme val="minor"/>
      </rPr>
      <t>70</t>
    </r>
  </si>
  <si>
    <r>
      <t>分值（1</t>
    </r>
    <r>
      <rPr>
        <sz val="11"/>
        <color indexed="8"/>
        <rFont val="宋体"/>
        <family val="3"/>
        <charset val="134"/>
        <scheme val="minor"/>
      </rPr>
      <t>0分）</t>
    </r>
  </si>
  <si>
    <r>
      <t>完成值达到指标值，记满分；未达到指标值，按</t>
    </r>
    <r>
      <rPr>
        <sz val="11"/>
        <color indexed="8"/>
        <rFont val="宋体"/>
        <family val="3"/>
        <charset val="134"/>
        <scheme val="minor"/>
      </rPr>
      <t>B/A或A/B*该指标分值记分。(即较小的数/大数*该指标分值）</t>
    </r>
  </si>
  <si>
    <r>
      <t>在预算控制范围内得满分，超出预算按</t>
    </r>
    <r>
      <rPr>
        <sz val="11"/>
        <color indexed="8"/>
        <rFont val="宋体"/>
        <family val="3"/>
        <charset val="134"/>
        <scheme val="minor"/>
      </rPr>
      <t>A/B*该指标分值计分</t>
    </r>
  </si>
  <si>
    <t>支持证据不足</t>
    <phoneticPr fontId="11" type="noConversion"/>
  </si>
  <si>
    <t>项目资金（万元）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</si>
</sst>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_ "/>
  </numFmts>
  <fonts count="19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  <xf numFmtId="43" fontId="16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8" xfId="0" applyFont="1" applyBorder="1" applyAlignment="1">
      <alignment horizontal="center" vertical="center"/>
    </xf>
    <xf numFmtId="176" fontId="8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0" fontId="8" fillId="0" borderId="8" xfId="0" applyNumberFormat="1" applyFont="1" applyFill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8" xfId="9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9" fontId="8" fillId="0" borderId="8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4" fillId="0" borderId="13" xfId="6" applyFont="1" applyBorder="1" applyAlignment="1">
      <alignment horizontal="center" vertical="center" wrapText="1"/>
    </xf>
    <xf numFmtId="0" fontId="14" fillId="0" borderId="8" xfId="4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177" fontId="14" fillId="0" borderId="8" xfId="15" applyNumberFormat="1" applyFont="1" applyFill="1" applyBorder="1" applyAlignment="1">
      <alignment horizontal="center" vertical="center" wrapText="1"/>
    </xf>
    <xf numFmtId="177" fontId="14" fillId="0" borderId="8" xfId="15" applyNumberFormat="1" applyFont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justify" vertical="center"/>
    </xf>
    <xf numFmtId="49" fontId="14" fillId="2" borderId="8" xfId="4" applyNumberFormat="1" applyFont="1" applyFill="1" applyBorder="1" applyAlignment="1">
      <alignment horizontal="justify" vertical="center" wrapText="1"/>
    </xf>
    <xf numFmtId="0" fontId="8" fillId="0" borderId="8" xfId="0" applyFont="1" applyFill="1" applyBorder="1" applyAlignment="1">
      <alignment horizontal="justify" vertical="center" wrapText="1"/>
    </xf>
    <xf numFmtId="0" fontId="8" fillId="0" borderId="8" xfId="0" applyFont="1" applyFill="1" applyBorder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textRotation="255"/>
    </xf>
    <xf numFmtId="0" fontId="8" fillId="0" borderId="15" xfId="0" applyFont="1" applyBorder="1" applyAlignment="1">
      <alignment horizontal="center" vertical="center" textRotation="255"/>
    </xf>
    <xf numFmtId="0" fontId="14" fillId="0" borderId="3" xfId="0" applyNumberFormat="1" applyFont="1" applyBorder="1" applyAlignment="1">
      <alignment horizontal="justify" vertical="center" wrapText="1"/>
    </xf>
    <xf numFmtId="0" fontId="14" fillId="0" borderId="4" xfId="0" applyNumberFormat="1" applyFont="1" applyBorder="1" applyAlignment="1">
      <alignment horizontal="justify" vertical="center" wrapText="1"/>
    </xf>
    <xf numFmtId="0" fontId="14" fillId="0" borderId="5" xfId="0" applyNumberFormat="1" applyFont="1" applyBorder="1" applyAlignment="1">
      <alignment horizontal="justify" vertical="center" wrapText="1"/>
    </xf>
    <xf numFmtId="0" fontId="14" fillId="0" borderId="3" xfId="0" applyNumberFormat="1" applyFont="1" applyFill="1" applyBorder="1" applyAlignment="1">
      <alignment horizontal="justify" vertical="center" wrapText="1"/>
    </xf>
    <xf numFmtId="0" fontId="14" fillId="0" borderId="4" xfId="0" applyNumberFormat="1" applyFont="1" applyFill="1" applyBorder="1" applyAlignment="1">
      <alignment horizontal="justify" vertical="center" wrapText="1"/>
    </xf>
    <xf numFmtId="0" fontId="14" fillId="0" borderId="5" xfId="0" applyNumberFormat="1" applyFont="1" applyFill="1" applyBorder="1" applyAlignment="1">
      <alignment horizontal="justify" vertical="center" wrapText="1"/>
    </xf>
    <xf numFmtId="0" fontId="13" fillId="0" borderId="0" xfId="0" applyFont="1" applyBorder="1" applyAlignment="1">
      <alignment horizontal="left" vertical="center"/>
    </xf>
    <xf numFmtId="0" fontId="8" fillId="0" borderId="14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="60" zoomScaleNormal="85" workbookViewId="0">
      <selection activeCell="G17" sqref="G17"/>
    </sheetView>
  </sheetViews>
  <sheetFormatPr defaultColWidth="9" defaultRowHeight="13.5" x14ac:dyDescent="0.15"/>
  <cols>
    <col min="1" max="1" width="4.125" customWidth="1"/>
    <col min="2" max="3" width="9.875" customWidth="1"/>
    <col min="4" max="4" width="20.5" customWidth="1"/>
    <col min="5" max="5" width="17.25" style="3" bestFit="1" customWidth="1"/>
    <col min="6" max="6" width="19.125" style="3" customWidth="1"/>
    <col min="7" max="7" width="19.75" style="3" customWidth="1"/>
    <col min="8" max="9" width="15.625" customWidth="1"/>
    <col min="10" max="10" width="15.625" style="4" customWidth="1"/>
    <col min="11" max="11" width="17.75" customWidth="1"/>
  </cols>
  <sheetData>
    <row r="1" spans="1:11" ht="20.25" x14ac:dyDescent="0.1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1" customFormat="1" ht="22.5" x14ac:dyDescent="0.15">
      <c r="A2" s="34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s="2" customFormat="1" ht="18.75" x14ac:dyDescent="0.15">
      <c r="A3" s="36" t="s">
        <v>30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s="2" customFormat="1" ht="12" customHeight="1" x14ac:dyDescent="0.15">
      <c r="A4" s="6"/>
      <c r="B4" s="6"/>
      <c r="C4" s="6"/>
      <c r="D4" s="6"/>
      <c r="E4" s="5"/>
      <c r="F4" s="5"/>
      <c r="G4" s="5"/>
      <c r="H4" s="6"/>
      <c r="I4" s="6"/>
      <c r="J4" s="7"/>
      <c r="K4" s="6"/>
    </row>
    <row r="5" spans="1:11" s="11" customFormat="1" ht="20.25" customHeight="1" x14ac:dyDescent="0.15">
      <c r="A5" s="37" t="s">
        <v>1</v>
      </c>
      <c r="B5" s="38"/>
      <c r="C5" s="39"/>
      <c r="D5" s="37" t="s">
        <v>34</v>
      </c>
      <c r="E5" s="38"/>
      <c r="F5" s="38"/>
      <c r="G5" s="38"/>
      <c r="H5" s="38"/>
      <c r="I5" s="38"/>
      <c r="J5" s="38"/>
      <c r="K5" s="39"/>
    </row>
    <row r="6" spans="1:11" s="11" customFormat="1" ht="20.25" customHeight="1" x14ac:dyDescent="0.15">
      <c r="A6" s="37" t="s">
        <v>2</v>
      </c>
      <c r="B6" s="38"/>
      <c r="C6" s="39"/>
      <c r="D6" s="37" t="s">
        <v>66</v>
      </c>
      <c r="E6" s="38"/>
      <c r="F6" s="39"/>
      <c r="G6" s="37" t="s">
        <v>3</v>
      </c>
      <c r="H6" s="39"/>
      <c r="I6" s="37" t="s">
        <v>33</v>
      </c>
      <c r="J6" s="38"/>
      <c r="K6" s="39"/>
    </row>
    <row r="7" spans="1:11" s="11" customFormat="1" ht="20.25" customHeight="1" x14ac:dyDescent="0.15">
      <c r="A7" s="49" t="s">
        <v>71</v>
      </c>
      <c r="B7" s="50"/>
      <c r="C7" s="51"/>
      <c r="D7" s="10"/>
      <c r="E7" s="12" t="s">
        <v>4</v>
      </c>
      <c r="F7" s="13" t="s">
        <v>48</v>
      </c>
      <c r="G7" s="12" t="s">
        <v>35</v>
      </c>
      <c r="H7" s="14" t="s">
        <v>67</v>
      </c>
      <c r="I7" s="13" t="s">
        <v>49</v>
      </c>
      <c r="J7" s="13" t="s">
        <v>5</v>
      </c>
      <c r="K7" s="12" t="s">
        <v>6</v>
      </c>
    </row>
    <row r="8" spans="1:11" s="11" customFormat="1" ht="20.25" customHeight="1" x14ac:dyDescent="0.15">
      <c r="A8" s="52"/>
      <c r="B8" s="53"/>
      <c r="C8" s="54"/>
      <c r="D8" s="10" t="s">
        <v>7</v>
      </c>
      <c r="E8" s="27">
        <v>2200.9193</v>
      </c>
      <c r="F8" s="27">
        <v>2035.9683</v>
      </c>
      <c r="G8" s="28">
        <v>2035.534097</v>
      </c>
      <c r="H8" s="12">
        <v>10</v>
      </c>
      <c r="I8" s="15">
        <f>+G8/F8</f>
        <v>0.9997867339093639</v>
      </c>
      <c r="J8" s="13">
        <f>IF(H8*I8&lt;10,H8*I8,10)</f>
        <v>9.9978673390936397</v>
      </c>
      <c r="K8" s="46" t="s">
        <v>8</v>
      </c>
    </row>
    <row r="9" spans="1:11" s="11" customFormat="1" ht="20.25" customHeight="1" x14ac:dyDescent="0.15">
      <c r="A9" s="52"/>
      <c r="B9" s="53"/>
      <c r="C9" s="54"/>
      <c r="D9" s="23" t="s">
        <v>28</v>
      </c>
      <c r="E9" s="27">
        <v>2200.9193</v>
      </c>
      <c r="F9" s="27">
        <v>2035.9683</v>
      </c>
      <c r="G9" s="28">
        <v>2035.534097</v>
      </c>
      <c r="H9" s="12"/>
      <c r="I9" s="15"/>
      <c r="J9" s="13"/>
      <c r="K9" s="47"/>
    </row>
    <row r="10" spans="1:11" s="11" customFormat="1" ht="20.25" customHeight="1" x14ac:dyDescent="0.15">
      <c r="A10" s="52"/>
      <c r="B10" s="53"/>
      <c r="C10" s="54"/>
      <c r="D10" s="23" t="s">
        <v>29</v>
      </c>
      <c r="E10" s="12"/>
      <c r="F10" s="12"/>
      <c r="G10" s="12"/>
      <c r="H10" s="12"/>
      <c r="I10" s="12"/>
      <c r="J10" s="16"/>
      <c r="K10" s="47"/>
    </row>
    <row r="11" spans="1:11" s="11" customFormat="1" ht="20.25" customHeight="1" x14ac:dyDescent="0.15">
      <c r="A11" s="55"/>
      <c r="B11" s="56"/>
      <c r="C11" s="57"/>
      <c r="D11" s="23" t="s">
        <v>9</v>
      </c>
      <c r="E11" s="12"/>
      <c r="F11" s="12"/>
      <c r="G11" s="12"/>
      <c r="H11" s="12"/>
      <c r="I11" s="12"/>
      <c r="J11" s="16"/>
      <c r="K11" s="48"/>
    </row>
    <row r="12" spans="1:11" s="11" customFormat="1" ht="25.5" customHeight="1" x14ac:dyDescent="0.15">
      <c r="A12" s="58" t="s">
        <v>10</v>
      </c>
      <c r="B12" s="41" t="s">
        <v>31</v>
      </c>
      <c r="C12" s="42"/>
      <c r="D12" s="42"/>
      <c r="E12" s="43"/>
      <c r="F12" s="17"/>
      <c r="G12" s="41" t="s">
        <v>50</v>
      </c>
      <c r="H12" s="44"/>
      <c r="I12" s="44"/>
      <c r="J12" s="44"/>
      <c r="K12" s="45"/>
    </row>
    <row r="13" spans="1:11" s="11" customFormat="1" ht="75" customHeight="1" x14ac:dyDescent="0.15">
      <c r="A13" s="59"/>
      <c r="B13" s="63" t="s">
        <v>36</v>
      </c>
      <c r="C13" s="64"/>
      <c r="D13" s="64"/>
      <c r="E13" s="64"/>
      <c r="F13" s="65"/>
      <c r="G13" s="60" t="s">
        <v>51</v>
      </c>
      <c r="H13" s="61"/>
      <c r="I13" s="61"/>
      <c r="J13" s="61"/>
      <c r="K13" s="62"/>
    </row>
    <row r="14" spans="1:11" s="11" customFormat="1" x14ac:dyDescent="0.15">
      <c r="A14" s="58" t="s">
        <v>11</v>
      </c>
      <c r="B14" s="14" t="s">
        <v>12</v>
      </c>
      <c r="C14" s="12" t="s">
        <v>13</v>
      </c>
      <c r="D14" s="12" t="s">
        <v>14</v>
      </c>
      <c r="E14" s="12" t="s">
        <v>15</v>
      </c>
      <c r="F14" s="14" t="s">
        <v>16</v>
      </c>
      <c r="G14" s="12" t="s">
        <v>17</v>
      </c>
      <c r="H14" s="75" t="s">
        <v>6</v>
      </c>
      <c r="I14" s="76"/>
      <c r="J14" s="16" t="s">
        <v>5</v>
      </c>
      <c r="K14" s="14" t="s">
        <v>18</v>
      </c>
    </row>
    <row r="15" spans="1:11" s="11" customFormat="1" x14ac:dyDescent="0.15">
      <c r="A15" s="67"/>
      <c r="B15" s="68" t="s">
        <v>19</v>
      </c>
      <c r="C15" s="68" t="s">
        <v>20</v>
      </c>
      <c r="D15" s="29" t="s">
        <v>37</v>
      </c>
      <c r="E15" s="18">
        <v>5</v>
      </c>
      <c r="F15" s="19" t="s">
        <v>52</v>
      </c>
      <c r="G15" s="19" t="s">
        <v>53</v>
      </c>
      <c r="H15" s="71" t="s">
        <v>68</v>
      </c>
      <c r="I15" s="72"/>
      <c r="J15" s="20">
        <v>5</v>
      </c>
      <c r="K15" s="12"/>
    </row>
    <row r="16" spans="1:11" s="11" customFormat="1" ht="48.95" customHeight="1" x14ac:dyDescent="0.15">
      <c r="A16" s="67"/>
      <c r="B16" s="69"/>
      <c r="C16" s="69"/>
      <c r="D16" s="29" t="s">
        <v>38</v>
      </c>
      <c r="E16" s="18">
        <v>5</v>
      </c>
      <c r="F16" s="29" t="s">
        <v>40</v>
      </c>
      <c r="G16" s="29" t="s">
        <v>54</v>
      </c>
      <c r="H16" s="73"/>
      <c r="I16" s="74"/>
      <c r="J16" s="20">
        <v>5</v>
      </c>
      <c r="K16" s="12"/>
    </row>
    <row r="17" spans="1:11" s="11" customFormat="1" ht="84.6" customHeight="1" x14ac:dyDescent="0.15">
      <c r="A17" s="67"/>
      <c r="B17" s="69"/>
      <c r="C17" s="70"/>
      <c r="D17" s="29" t="s">
        <v>39</v>
      </c>
      <c r="E17" s="18">
        <v>5</v>
      </c>
      <c r="F17" s="29" t="s">
        <v>55</v>
      </c>
      <c r="G17" s="29" t="s">
        <v>56</v>
      </c>
      <c r="H17" s="73"/>
      <c r="I17" s="74"/>
      <c r="J17" s="20">
        <v>5</v>
      </c>
      <c r="K17" s="12"/>
    </row>
    <row r="18" spans="1:11" s="11" customFormat="1" ht="69" customHeight="1" x14ac:dyDescent="0.15">
      <c r="A18" s="67"/>
      <c r="B18" s="69"/>
      <c r="C18" s="68" t="s">
        <v>21</v>
      </c>
      <c r="D18" s="30" t="s">
        <v>41</v>
      </c>
      <c r="E18" s="18">
        <v>4</v>
      </c>
      <c r="F18" s="29" t="s">
        <v>42</v>
      </c>
      <c r="G18" s="29" t="s">
        <v>42</v>
      </c>
      <c r="H18" s="73"/>
      <c r="I18" s="74"/>
      <c r="J18" s="18">
        <v>4</v>
      </c>
      <c r="K18" s="12"/>
    </row>
    <row r="19" spans="1:11" s="11" customFormat="1" ht="108" customHeight="1" x14ac:dyDescent="0.15">
      <c r="A19" s="67"/>
      <c r="B19" s="69"/>
      <c r="C19" s="69"/>
      <c r="D19" s="30" t="s">
        <v>57</v>
      </c>
      <c r="E19" s="18">
        <v>4</v>
      </c>
      <c r="F19" s="29" t="s">
        <v>58</v>
      </c>
      <c r="G19" s="29" t="s">
        <v>58</v>
      </c>
      <c r="H19" s="73"/>
      <c r="I19" s="74"/>
      <c r="J19" s="18">
        <v>4</v>
      </c>
      <c r="K19" s="12"/>
    </row>
    <row r="20" spans="1:11" s="11" customFormat="1" ht="51.95" customHeight="1" x14ac:dyDescent="0.15">
      <c r="A20" s="67"/>
      <c r="B20" s="69"/>
      <c r="C20" s="69"/>
      <c r="D20" s="30" t="s">
        <v>59</v>
      </c>
      <c r="E20" s="18">
        <v>5</v>
      </c>
      <c r="F20" s="29" t="s">
        <v>60</v>
      </c>
      <c r="G20" s="29" t="s">
        <v>60</v>
      </c>
      <c r="H20" s="73"/>
      <c r="I20" s="74"/>
      <c r="J20" s="18">
        <v>5</v>
      </c>
      <c r="K20" s="12"/>
    </row>
    <row r="21" spans="1:11" s="11" customFormat="1" ht="54.6" customHeight="1" x14ac:dyDescent="0.15">
      <c r="A21" s="67"/>
      <c r="B21" s="69"/>
      <c r="C21" s="68" t="s">
        <v>32</v>
      </c>
      <c r="D21" s="31" t="s">
        <v>43</v>
      </c>
      <c r="E21" s="18">
        <v>6</v>
      </c>
      <c r="F21" s="29" t="s">
        <v>61</v>
      </c>
      <c r="G21" s="29" t="s">
        <v>61</v>
      </c>
      <c r="H21" s="73"/>
      <c r="I21" s="74"/>
      <c r="J21" s="18">
        <v>6</v>
      </c>
      <c r="K21" s="12"/>
    </row>
    <row r="22" spans="1:11" s="11" customFormat="1" ht="123" customHeight="1" x14ac:dyDescent="0.15">
      <c r="A22" s="67"/>
      <c r="B22" s="69"/>
      <c r="C22" s="69"/>
      <c r="D22" s="32" t="s">
        <v>44</v>
      </c>
      <c r="E22" s="18">
        <v>6</v>
      </c>
      <c r="F22" s="29" t="s">
        <v>62</v>
      </c>
      <c r="G22" s="29" t="s">
        <v>63</v>
      </c>
      <c r="H22" s="73"/>
      <c r="I22" s="74"/>
      <c r="J22" s="18">
        <v>6</v>
      </c>
      <c r="K22" s="12"/>
    </row>
    <row r="23" spans="1:11" s="11" customFormat="1" ht="38.1" customHeight="1" x14ac:dyDescent="0.15">
      <c r="A23" s="67"/>
      <c r="B23" s="69"/>
      <c r="C23" s="24" t="s">
        <v>22</v>
      </c>
      <c r="D23" s="32" t="s">
        <v>23</v>
      </c>
      <c r="E23" s="18">
        <v>10</v>
      </c>
      <c r="F23" s="25" t="s">
        <v>64</v>
      </c>
      <c r="G23" s="21" t="s">
        <v>65</v>
      </c>
      <c r="H23" s="71" t="s">
        <v>69</v>
      </c>
      <c r="I23" s="72"/>
      <c r="J23" s="20">
        <v>10</v>
      </c>
      <c r="K23" s="12"/>
    </row>
    <row r="24" spans="1:11" s="11" customFormat="1" ht="183" customHeight="1" x14ac:dyDescent="0.15">
      <c r="A24" s="67"/>
      <c r="B24" s="24" t="s">
        <v>24</v>
      </c>
      <c r="C24" s="26" t="s">
        <v>47</v>
      </c>
      <c r="D24" s="32" t="s">
        <v>46</v>
      </c>
      <c r="E24" s="20">
        <v>40</v>
      </c>
      <c r="F24" s="29" t="s">
        <v>45</v>
      </c>
      <c r="G24" s="20" t="s">
        <v>27</v>
      </c>
      <c r="H24" s="71" t="s">
        <v>25</v>
      </c>
      <c r="I24" s="72"/>
      <c r="J24" s="20">
        <v>34.5</v>
      </c>
      <c r="K24" s="12" t="s">
        <v>70</v>
      </c>
    </row>
    <row r="25" spans="1:11" s="11" customFormat="1" ht="25.5" customHeight="1" x14ac:dyDescent="0.15">
      <c r="A25" s="77" t="s">
        <v>26</v>
      </c>
      <c r="B25" s="77"/>
      <c r="C25" s="77"/>
      <c r="D25" s="77"/>
      <c r="E25" s="77"/>
      <c r="F25" s="77"/>
      <c r="G25" s="77"/>
      <c r="H25" s="77"/>
      <c r="I25" s="77"/>
      <c r="J25" s="16">
        <f>J8+SUM(J15:J24)</f>
        <v>94.497867339093645</v>
      </c>
      <c r="K25" s="22"/>
    </row>
    <row r="26" spans="1:11" s="9" customFormat="1" ht="14.25" x14ac:dyDescent="0.15">
      <c r="A26" s="66"/>
      <c r="B26" s="66"/>
      <c r="C26" s="66"/>
      <c r="D26" s="66"/>
      <c r="E26" s="66"/>
      <c r="F26" s="66"/>
      <c r="G26" s="66"/>
      <c r="H26" s="66"/>
      <c r="I26" s="66"/>
      <c r="J26" s="66"/>
      <c r="K26" s="66"/>
    </row>
    <row r="27" spans="1:11" s="8" customFormat="1" ht="14.25" x14ac:dyDescent="0.1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</row>
    <row r="28" spans="1:11" s="8" customFormat="1" ht="14.25" x14ac:dyDescent="0.15">
      <c r="A28" s="40"/>
      <c r="B28" s="40"/>
      <c r="C28" s="40"/>
      <c r="D28" s="40"/>
      <c r="E28" s="40"/>
      <c r="F28" s="40"/>
      <c r="G28" s="40"/>
      <c r="H28" s="40"/>
      <c r="I28" s="40"/>
      <c r="J28" s="40"/>
      <c r="K28" s="40"/>
    </row>
    <row r="29" spans="1:11" s="8" customFormat="1" ht="14.25" x14ac:dyDescent="0.15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</row>
  </sheetData>
  <mergeCells count="30">
    <mergeCell ref="A28:K28"/>
    <mergeCell ref="A29:K29"/>
    <mergeCell ref="A14:A24"/>
    <mergeCell ref="B15:B23"/>
    <mergeCell ref="C15:C17"/>
    <mergeCell ref="C18:C20"/>
    <mergeCell ref="C21:C22"/>
    <mergeCell ref="H15:I22"/>
    <mergeCell ref="H24:I24"/>
    <mergeCell ref="H14:I14"/>
    <mergeCell ref="H23:I23"/>
    <mergeCell ref="A25:I25"/>
    <mergeCell ref="A26:K26"/>
    <mergeCell ref="A6:C6"/>
    <mergeCell ref="G6:H6"/>
    <mergeCell ref="I6:K6"/>
    <mergeCell ref="D6:F6"/>
    <mergeCell ref="A27:K27"/>
    <mergeCell ref="B12:E12"/>
    <mergeCell ref="G12:K12"/>
    <mergeCell ref="K8:K11"/>
    <mergeCell ref="A7:C11"/>
    <mergeCell ref="A12:A13"/>
    <mergeCell ref="G13:K13"/>
    <mergeCell ref="B13:F13"/>
    <mergeCell ref="A1:K1"/>
    <mergeCell ref="A2:K2"/>
    <mergeCell ref="A3:K3"/>
    <mergeCell ref="A5:C5"/>
    <mergeCell ref="D5:K5"/>
  </mergeCells>
  <phoneticPr fontId="11" type="noConversion"/>
  <printOptions horizontalCentered="1" verticalCentered="1"/>
  <pageMargins left="0.31496062992125984" right="0.51181102362204722" top="0.35433070866141736" bottom="0.35433070866141736" header="0.31496062992125984" footer="0.31496062992125984"/>
  <pageSetup paperSize="9" scale="5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2.信息系统建设维护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2021-03-03T07:55:22Z</cp:lastPrinted>
  <dcterms:created xsi:type="dcterms:W3CDTF">2018-03-28T06:56:00Z</dcterms:created>
  <dcterms:modified xsi:type="dcterms:W3CDTF">2021-05-29T08:27:06Z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