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Sheet1!$A$1:$K$21</definedName>
  </definedNames>
  <calcPr calcId="144525"/>
</workbook>
</file>

<file path=xl/sharedStrings.xml><?xml version="1.0" encoding="utf-8"?>
<sst xmlns="http://schemas.openxmlformats.org/spreadsheetml/2006/main" count="66" uniqueCount="62">
  <si>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</si>
  <si>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</si>
  <si>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</si>
  <si>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2020年公路生命安全防护工程追加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</si>
  <si>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</si>
  <si>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</si>
  <si>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</si>
  <si>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北京市交通委员会怀柔公路分局</t>
  </si>
  <si>
    <t>项目资金（万元）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</si>
  <si>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</si>
  <si>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</si>
  <si>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</si>
  <si>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   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</si>
  <si>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</si>
  <si>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</si>
  <si>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</si>
  <si>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</si>
  <si>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</si>
  <si>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</si>
  <si>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</si>
  <si>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</si>
  <si>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</si>
  <si>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</si>
  <si>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</si>
  <si>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根据京交公管发【2020】19号，关于下达2020年公路生命安全防护工程和公路交通工程专项计划的通知，申请资金266万元，对怀长路、滦赤路和承塔线开展公路安全生命防护工程，提高管辖区内公路安全保障水平、为人民群众提供保障性服务。</t>
  </si>
  <si>
    <t>完成了怀长路、滦赤路和承塔线公路生命安全防护工程，有效的提高了公路安全。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</si>
  <si>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</si>
  <si>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</si>
  <si>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</si>
  <si>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</si>
  <si>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</si>
  <si>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</si>
  <si>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</si>
  <si>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</si>
  <si>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</si>
  <si>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</si>
  <si>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道路数量</t>
  </si>
  <si>
    <t>3条：怀长路、滦赤路、承塔线。</t>
  </si>
  <si>
    <t>完成值达到指标值，记满分；未达到指标值，按B/A或A/B*该指标分值记分。(即较小的数/大数*该指标分值）</t>
  </si>
  <si>
    <t>治理里程</t>
  </si>
  <si>
    <t>55.26公里</t>
  </si>
  <si>
    <t>质量指标
（13分）</t>
  </si>
  <si>
    <t>工程质量标准</t>
  </si>
  <si>
    <t>根据《公路工程质量检验评定标准》JTG F80/1-2017，工程须达到合格标准。</t>
  </si>
  <si>
    <t>符合《公路工程质量检验评定标准》JTG F80/1-2017，工程须达到了合格标准。</t>
  </si>
  <si>
    <t>时效指标
（12分）</t>
  </si>
  <si>
    <t>工程进度</t>
  </si>
  <si>
    <t>2020年12月底前完工</t>
  </si>
  <si>
    <t>合同签订时间8月21日，开工时间9月4日，完工时间11月4日，交工验收时间12月16日，按计划完成。</t>
  </si>
  <si>
    <t>成本指标
（10分）</t>
  </si>
  <si>
    <t>项目预算控制数</t>
  </si>
  <si>
    <t>266万元</t>
  </si>
  <si>
    <t>221.89548万元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</si>
  <si>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</si>
  <si>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</si>
  <si>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</si>
  <si>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</si>
  <si>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为人民群众出行创造更加安全的公路交通环境，保障群众安全出行</t>
  </si>
  <si>
    <t>通过工程的实施，达到了预期效果，道路安全得到改善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</si>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</sst>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3" fillId="0" borderId="2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9" fontId="16" fillId="0" borderId="0" applyFont="false" applyFill="false" applyBorder="false" applyAlignment="false" applyProtection="false">
      <alignment vertical="center"/>
    </xf>
    <xf numFmtId="43" fontId="16" fillId="0" borderId="0" applyFont="false" applyFill="false" applyBorder="false" applyAlignment="false" applyProtection="false">
      <alignment vertical="center"/>
    </xf>
    <xf numFmtId="0" fontId="18" fillId="0" borderId="17" applyNumberFormat="false" applyFill="false" applyAlignment="false" applyProtection="false">
      <alignment vertical="center"/>
    </xf>
    <xf numFmtId="42" fontId="16" fillId="0" borderId="0" applyFont="false" applyFill="false" applyBorder="false" applyAlignment="false" applyProtection="false">
      <alignment vertical="center"/>
    </xf>
    <xf numFmtId="0" fontId="1" fillId="0" borderId="0"/>
    <xf numFmtId="0" fontId="11" fillId="23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28" fillId="0" borderId="1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44" fontId="16" fillId="0" borderId="0" applyFon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30" fillId="13" borderId="20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16" fillId="0" borderId="0" applyFon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23" fillId="0" borderId="0"/>
    <xf numFmtId="0" fontId="11" fillId="32" borderId="0" applyNumberFormat="false" applyBorder="false" applyAlignment="false" applyProtection="false">
      <alignment vertical="center"/>
    </xf>
    <xf numFmtId="0" fontId="25" fillId="22" borderId="20" applyNumberFormat="false" applyAlignment="false" applyProtection="false">
      <alignment vertical="center"/>
    </xf>
    <xf numFmtId="0" fontId="20" fillId="13" borderId="18" applyNumberFormat="false" applyAlignment="false" applyProtection="false">
      <alignment vertical="center"/>
    </xf>
    <xf numFmtId="0" fontId="24" fillId="18" borderId="19" applyNumberFormat="false" applyAlignment="false" applyProtection="false">
      <alignment vertical="center"/>
    </xf>
    <xf numFmtId="0" fontId="29" fillId="0" borderId="23" applyNumberFormat="false" applyFill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6" fillId="26" borderId="22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22" fillId="15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2" fillId="0" borderId="0" xfId="0" applyFont="true" applyAlignment="true">
      <alignment horizontal="left" vertical="center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vertical="center" wrapText="true"/>
    </xf>
    <xf numFmtId="0" fontId="1" fillId="0" borderId="2" xfId="0" applyFont="true" applyBorder="true" applyAlignment="true">
      <alignment horizontal="center" vertical="center"/>
    </xf>
    <xf numFmtId="0" fontId="1" fillId="0" borderId="3" xfId="0" applyFont="true" applyBorder="true" applyAlignment="true">
      <alignment horizontal="center" vertical="center"/>
    </xf>
    <xf numFmtId="0" fontId="1" fillId="0" borderId="4" xfId="0" applyFont="true" applyBorder="true" applyAlignment="true">
      <alignment horizontal="center" vertical="center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0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left" vertical="center"/>
    </xf>
    <xf numFmtId="0" fontId="6" fillId="0" borderId="2" xfId="0" applyFont="true" applyBorder="true" applyAlignment="true">
      <alignment horizontal="left" vertical="center"/>
    </xf>
    <xf numFmtId="0" fontId="1" fillId="0" borderId="10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1" fillId="0" borderId="11" xfId="0" applyFont="true" applyBorder="true" applyAlignment="true">
      <alignment horizontal="center" vertical="center" wrapText="true"/>
    </xf>
    <xf numFmtId="0" fontId="1" fillId="0" borderId="12" xfId="0" applyFont="true" applyBorder="true" applyAlignment="true">
      <alignment horizontal="center" vertical="center" textRotation="255"/>
    </xf>
    <xf numFmtId="0" fontId="1" fillId="0" borderId="2" xfId="0" applyNumberFormat="true" applyFont="true" applyBorder="true" applyAlignment="true">
      <alignment horizontal="center" vertical="center" wrapText="true"/>
    </xf>
    <xf numFmtId="0" fontId="1" fillId="0" borderId="3" xfId="0" applyNumberFormat="true" applyFont="true" applyBorder="true" applyAlignment="true">
      <alignment horizontal="center" vertical="center" wrapText="true"/>
    </xf>
    <xf numFmtId="0" fontId="1" fillId="0" borderId="13" xfId="0" applyFont="true" applyBorder="true" applyAlignment="true">
      <alignment horizontal="center" vertical="center" textRotation="255"/>
    </xf>
    <xf numFmtId="0" fontId="1" fillId="0" borderId="2" xfId="0" applyNumberFormat="true" applyFont="true" applyBorder="true" applyAlignment="true">
      <alignment horizontal="justify" vertical="center" wrapText="true"/>
    </xf>
    <xf numFmtId="0" fontId="1" fillId="0" borderId="3" xfId="0" applyNumberFormat="true" applyFont="true" applyBorder="true" applyAlignment="true">
      <alignment horizontal="justify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/>
    </xf>
    <xf numFmtId="0" fontId="1" fillId="0" borderId="15" xfId="0" applyFont="true" applyBorder="true" applyAlignment="true">
      <alignment horizontal="center" vertical="center" textRotation="255"/>
    </xf>
    <xf numFmtId="0" fontId="7" fillId="0" borderId="12" xfId="30" applyFont="true" applyBorder="true" applyAlignment="true">
      <alignment horizontal="center" vertical="center" wrapText="true"/>
    </xf>
    <xf numFmtId="0" fontId="7" fillId="0" borderId="12" xfId="30" applyFont="true" applyFill="true" applyBorder="true" applyAlignment="true">
      <alignment horizontal="center" vertical="center" wrapText="true"/>
    </xf>
    <xf numFmtId="0" fontId="7" fillId="0" borderId="14" xfId="30" applyFont="true" applyBorder="true" applyAlignment="true">
      <alignment horizontal="justify" vertical="center" wrapText="true"/>
    </xf>
    <xf numFmtId="0" fontId="7" fillId="0" borderId="15" xfId="30" applyFont="true" applyBorder="true" applyAlignment="true">
      <alignment horizontal="center" vertical="center" wrapText="true"/>
    </xf>
    <xf numFmtId="0" fontId="7" fillId="0" borderId="15" xfId="30" applyFont="true" applyFill="true" applyBorder="true" applyAlignment="true">
      <alignment horizontal="center" vertical="center" wrapText="true"/>
    </xf>
    <xf numFmtId="0" fontId="7" fillId="0" borderId="12" xfId="30" applyFont="true" applyBorder="true" applyAlignment="true">
      <alignment horizontal="justify" vertical="center" wrapText="true"/>
    </xf>
    <xf numFmtId="0" fontId="1" fillId="0" borderId="14" xfId="0" applyFont="true" applyBorder="true" applyAlignment="true">
      <alignment horizontal="justify" vertical="center"/>
    </xf>
    <xf numFmtId="0" fontId="7" fillId="0" borderId="14" xfId="30" applyFont="true" applyBorder="true" applyAlignment="true">
      <alignment horizontal="center" vertical="center" wrapText="true"/>
    </xf>
    <xf numFmtId="0" fontId="1" fillId="0" borderId="12" xfId="0" applyFont="true" applyFill="true" applyBorder="true" applyAlignment="true">
      <alignment horizontal="justify" vertical="center" wrapText="true"/>
    </xf>
    <xf numFmtId="0" fontId="8" fillId="0" borderId="14" xfId="0" applyFont="true" applyBorder="true" applyAlignment="true">
      <alignment horizontal="center" vertical="center"/>
    </xf>
    <xf numFmtId="0" fontId="9" fillId="0" borderId="0" xfId="0" applyFont="true" applyBorder="true" applyAlignment="true">
      <alignment horizontal="left" vertical="center"/>
    </xf>
    <xf numFmtId="0" fontId="9" fillId="0" borderId="0" xfId="0" applyFont="true" applyBorder="true" applyAlignment="true">
      <alignment horizontal="left" vertical="center" wrapText="true"/>
    </xf>
    <xf numFmtId="0" fontId="9" fillId="0" borderId="0" xfId="0" applyFont="true">
      <alignment vertical="center"/>
    </xf>
    <xf numFmtId="0" fontId="5" fillId="0" borderId="1" xfId="0" applyFont="true" applyBorder="true" applyAlignment="true">
      <alignment horizontal="center" vertical="center" wrapText="true"/>
    </xf>
    <xf numFmtId="0" fontId="1" fillId="0" borderId="4" xfId="0" applyNumberFormat="true" applyFont="true" applyBorder="true" applyAlignment="true">
      <alignment horizontal="center" vertical="center" wrapText="true"/>
    </xf>
    <xf numFmtId="0" fontId="1" fillId="0" borderId="3" xfId="0" applyFont="true" applyBorder="true">
      <alignment vertical="center"/>
    </xf>
    <xf numFmtId="0" fontId="1" fillId="0" borderId="4" xfId="0" applyNumberFormat="true" applyFont="true" applyBorder="true" applyAlignment="true">
      <alignment horizontal="justify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14" xfId="15" applyFont="true" applyFill="true" applyBorder="true" applyAlignment="true">
      <alignment horizontal="center" vertical="center" wrapText="true"/>
    </xf>
    <xf numFmtId="0" fontId="1" fillId="0" borderId="12" xfId="15" applyFont="true" applyFill="true" applyBorder="true" applyAlignment="true">
      <alignment horizontal="center" vertical="center" wrapText="true"/>
    </xf>
    <xf numFmtId="0" fontId="1" fillId="0" borderId="12" xfId="0" applyFont="true" applyBorder="true" applyAlignment="true">
      <alignment horizontal="center" vertical="center" wrapText="true"/>
    </xf>
    <xf numFmtId="0" fontId="1" fillId="0" borderId="12" xfId="0" applyFont="true" applyBorder="true" applyAlignment="true">
      <alignment horizontal="center" vertical="center"/>
    </xf>
    <xf numFmtId="0" fontId="9" fillId="0" borderId="0" xfId="0" applyFont="true" applyAlignment="true">
      <alignment horizontal="center" vertical="center"/>
    </xf>
    <xf numFmtId="176" fontId="5" fillId="0" borderId="1" xfId="0" applyNumberFormat="true" applyFont="true" applyBorder="true" applyAlignment="true">
      <alignment horizontal="center" vertical="center" wrapText="true"/>
    </xf>
    <xf numFmtId="0" fontId="1" fillId="0" borderId="14" xfId="0" applyFont="true" applyFill="true" applyBorder="true" applyAlignment="true">
      <alignment horizontal="center" vertical="center" wrapText="true"/>
    </xf>
    <xf numFmtId="176" fontId="1" fillId="0" borderId="14" xfId="0" applyNumberFormat="true" applyFont="true" applyFill="true" applyBorder="true" applyAlignment="true">
      <alignment horizontal="center" vertical="center" wrapText="true"/>
    </xf>
    <xf numFmtId="10" fontId="1" fillId="0" borderId="14" xfId="0" applyNumberFormat="true" applyFont="true" applyFill="true" applyBorder="true" applyAlignment="true">
      <alignment horizontal="center" vertical="center"/>
    </xf>
    <xf numFmtId="0" fontId="1" fillId="0" borderId="12" xfId="0" applyFont="true" applyFill="true" applyBorder="true" applyAlignment="true">
      <alignment horizontal="left" vertical="center" wrapText="true"/>
    </xf>
    <xf numFmtId="0" fontId="1" fillId="0" borderId="15" xfId="0" applyFont="true" applyFill="true" applyBorder="true" applyAlignment="true">
      <alignment horizontal="left" vertical="center" wrapText="true"/>
    </xf>
    <xf numFmtId="176" fontId="1" fillId="0" borderId="14" xfId="0" applyNumberFormat="true" applyFont="true" applyBorder="true" applyAlignment="true">
      <alignment horizontal="center" vertical="center" wrapText="true"/>
    </xf>
    <xf numFmtId="0" fontId="1" fillId="0" borderId="13" xfId="0" applyFont="true" applyFill="true" applyBorder="true" applyAlignment="true">
      <alignment horizontal="left" vertical="center" wrapText="true"/>
    </xf>
    <xf numFmtId="0" fontId="1" fillId="0" borderId="4" xfId="0" applyFont="true" applyBorder="true">
      <alignment vertical="center"/>
    </xf>
    <xf numFmtId="0" fontId="1" fillId="0" borderId="4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vertical="center"/>
    </xf>
    <xf numFmtId="176" fontId="9" fillId="0" borderId="0" xfId="0" applyNumberFormat="true" applyFont="true" applyAlignment="true">
      <alignment horizontal="center" vertical="center" wrapText="true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Normal="100" zoomScaleSheetLayoutView="100" topLeftCell="A19" workbookViewId="0">
      <selection activeCell="H20" sqref="H20:I20"/>
    </sheetView>
  </sheetViews>
  <sheetFormatPr defaultColWidth="9" defaultRowHeight="14.4"/>
  <cols>
    <col min="1" max="1" width="4.12962962962963" customWidth="true"/>
    <col min="2" max="2" width="8.75" customWidth="true"/>
    <col min="3" max="3" width="10" customWidth="true"/>
    <col min="4" max="4" width="23.25" customWidth="true"/>
    <col min="5" max="7" width="16" style="2" customWidth="true"/>
    <col min="8" max="8" width="9.5" customWidth="true"/>
    <col min="9" max="9" width="13.8796296296296" customWidth="true"/>
    <col min="10" max="10" width="8.75" style="3" customWidth="true"/>
    <col min="11" max="11" width="14.75" customWidth="true"/>
  </cols>
  <sheetData>
    <row r="1" ht="20.4" spans="1:11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ht="22.2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17.4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17.4" spans="1:11">
      <c r="A4" s="8"/>
      <c r="B4" s="8"/>
      <c r="C4" s="8"/>
      <c r="D4" s="8"/>
      <c r="E4" s="45"/>
      <c r="F4" s="45"/>
      <c r="G4" s="45"/>
      <c r="H4" s="8"/>
      <c r="I4" s="8"/>
      <c r="J4" s="55"/>
      <c r="K4" s="8"/>
    </row>
    <row r="5" s="1" customFormat="true" spans="1:11">
      <c r="A5" s="9" t="s">
        <v>2</v>
      </c>
      <c r="B5" s="10"/>
      <c r="C5" s="11"/>
      <c r="D5" s="9" t="s">
        <v>3</v>
      </c>
      <c r="E5" s="10"/>
      <c r="F5" s="10"/>
      <c r="G5" s="10"/>
      <c r="H5" s="10"/>
      <c r="I5" s="10"/>
      <c r="J5" s="10"/>
      <c r="K5" s="11"/>
    </row>
    <row r="6" s="1" customFormat="true" spans="1:11">
      <c r="A6" s="9" t="s">
        <v>4</v>
      </c>
      <c r="B6" s="10"/>
      <c r="C6" s="11"/>
      <c r="D6" s="9" t="s">
        <v>5</v>
      </c>
      <c r="E6" s="10"/>
      <c r="F6" s="11"/>
      <c r="G6" s="9" t="s">
        <v>6</v>
      </c>
      <c r="H6" s="11"/>
      <c r="I6" s="9" t="s">
        <v>7</v>
      </c>
      <c r="J6" s="10"/>
      <c r="K6" s="11"/>
    </row>
    <row r="7" s="1" customFormat="true" ht="28.8" spans="1:11">
      <c r="A7" s="12" t="s">
        <v>8</v>
      </c>
      <c r="B7" s="13"/>
      <c r="C7" s="14"/>
      <c r="D7" s="9"/>
      <c r="E7" s="30" t="s">
        <v>9</v>
      </c>
      <c r="F7" s="30" t="s">
        <v>10</v>
      </c>
      <c r="G7" s="30" t="s">
        <v>11</v>
      </c>
      <c r="H7" s="29" t="s">
        <v>12</v>
      </c>
      <c r="I7" s="56" t="s">
        <v>13</v>
      </c>
      <c r="J7" s="57" t="s">
        <v>14</v>
      </c>
      <c r="K7" s="30" t="s">
        <v>15</v>
      </c>
    </row>
    <row r="8" s="1" customFormat="true" spans="1:11">
      <c r="A8" s="15"/>
      <c r="B8" s="16"/>
      <c r="C8" s="17"/>
      <c r="D8" s="18" t="s">
        <v>16</v>
      </c>
      <c r="E8" s="39">
        <v>266</v>
      </c>
      <c r="F8" s="39">
        <v>266</v>
      </c>
      <c r="G8" s="39">
        <v>221.89548</v>
      </c>
      <c r="H8" s="30">
        <v>10</v>
      </c>
      <c r="I8" s="58">
        <f>+G8/E8</f>
        <v>0.834193533834586</v>
      </c>
      <c r="J8" s="57">
        <f>IF(H8*I8&lt;10,H8*I8,10)</f>
        <v>8.34193533834586</v>
      </c>
      <c r="K8" s="59" t="s">
        <v>17</v>
      </c>
    </row>
    <row r="9" s="1" customFormat="true" spans="1:11">
      <c r="A9" s="15"/>
      <c r="B9" s="16"/>
      <c r="C9" s="17"/>
      <c r="D9" s="19" t="s">
        <v>18</v>
      </c>
      <c r="E9" s="39">
        <v>266</v>
      </c>
      <c r="F9" s="39">
        <v>266</v>
      </c>
      <c r="G9" s="39">
        <v>221.89548</v>
      </c>
      <c r="H9" s="30"/>
      <c r="I9" s="58"/>
      <c r="J9" s="57"/>
      <c r="K9" s="60"/>
    </row>
    <row r="10" s="1" customFormat="true" spans="1:11">
      <c r="A10" s="15"/>
      <c r="B10" s="16"/>
      <c r="C10" s="17"/>
      <c r="D10" s="19" t="s">
        <v>19</v>
      </c>
      <c r="E10" s="30"/>
      <c r="F10" s="30"/>
      <c r="G10" s="30"/>
      <c r="H10" s="30"/>
      <c r="I10" s="30"/>
      <c r="J10" s="61"/>
      <c r="K10" s="60"/>
    </row>
    <row r="11" s="1" customFormat="true" spans="1:11">
      <c r="A11" s="20"/>
      <c r="B11" s="21"/>
      <c r="C11" s="22"/>
      <c r="D11" s="19" t="s">
        <v>20</v>
      </c>
      <c r="E11" s="30"/>
      <c r="F11" s="30"/>
      <c r="G11" s="30"/>
      <c r="H11" s="30"/>
      <c r="I11" s="30"/>
      <c r="J11" s="61"/>
      <c r="K11" s="62"/>
    </row>
    <row r="12" s="1" customFormat="true" ht="16.5" customHeight="true" spans="1:11">
      <c r="A12" s="23" t="s">
        <v>21</v>
      </c>
      <c r="B12" s="24" t="s">
        <v>22</v>
      </c>
      <c r="C12" s="25"/>
      <c r="D12" s="25"/>
      <c r="E12" s="46"/>
      <c r="F12" s="25"/>
      <c r="G12" s="24" t="s">
        <v>23</v>
      </c>
      <c r="H12" s="47"/>
      <c r="I12" s="47"/>
      <c r="J12" s="47"/>
      <c r="K12" s="63"/>
    </row>
    <row r="13" s="1" customFormat="true" ht="78" customHeight="true" spans="1:11">
      <c r="A13" s="26"/>
      <c r="B13" s="27" t="s">
        <v>24</v>
      </c>
      <c r="C13" s="28"/>
      <c r="D13" s="28"/>
      <c r="E13" s="28"/>
      <c r="F13" s="48"/>
      <c r="G13" s="27" t="s">
        <v>25</v>
      </c>
      <c r="H13" s="28"/>
      <c r="I13" s="28"/>
      <c r="J13" s="28"/>
      <c r="K13" s="48"/>
    </row>
    <row r="14" s="1" customFormat="true" ht="28.8" spans="1:11">
      <c r="A14" s="23" t="s">
        <v>26</v>
      </c>
      <c r="B14" s="29" t="s">
        <v>27</v>
      </c>
      <c r="C14" s="30" t="s">
        <v>28</v>
      </c>
      <c r="D14" s="30" t="s">
        <v>29</v>
      </c>
      <c r="E14" s="30" t="s">
        <v>30</v>
      </c>
      <c r="F14" s="29" t="s">
        <v>31</v>
      </c>
      <c r="G14" s="30" t="s">
        <v>32</v>
      </c>
      <c r="H14" s="49" t="s">
        <v>15</v>
      </c>
      <c r="I14" s="64"/>
      <c r="J14" s="61" t="s">
        <v>14</v>
      </c>
      <c r="K14" s="29" t="s">
        <v>33</v>
      </c>
    </row>
    <row r="15" s="1" customFormat="true" ht="32.25" customHeight="true" spans="1:11">
      <c r="A15" s="31"/>
      <c r="B15" s="32" t="s">
        <v>34</v>
      </c>
      <c r="C15" s="33" t="s">
        <v>35</v>
      </c>
      <c r="D15" s="34" t="s">
        <v>36</v>
      </c>
      <c r="E15" s="50">
        <v>8</v>
      </c>
      <c r="F15" s="34" t="s">
        <v>37</v>
      </c>
      <c r="G15" s="34" t="s">
        <v>37</v>
      </c>
      <c r="H15" s="12" t="s">
        <v>38</v>
      </c>
      <c r="I15" s="14"/>
      <c r="J15" s="30">
        <v>8</v>
      </c>
      <c r="K15" s="30"/>
    </row>
    <row r="16" s="1" customFormat="true" ht="31.5" customHeight="true" spans="1:11">
      <c r="A16" s="31"/>
      <c r="B16" s="35"/>
      <c r="C16" s="36"/>
      <c r="D16" s="34" t="s">
        <v>39</v>
      </c>
      <c r="E16" s="50">
        <v>7</v>
      </c>
      <c r="F16" s="50" t="s">
        <v>40</v>
      </c>
      <c r="G16" s="50" t="s">
        <v>40</v>
      </c>
      <c r="H16" s="15"/>
      <c r="I16" s="17"/>
      <c r="J16" s="30">
        <v>7</v>
      </c>
      <c r="K16" s="30"/>
    </row>
    <row r="17" s="1" customFormat="true" ht="73.5" customHeight="true" spans="1:11">
      <c r="A17" s="31"/>
      <c r="B17" s="35"/>
      <c r="C17" s="33" t="s">
        <v>41</v>
      </c>
      <c r="D17" s="37" t="s">
        <v>42</v>
      </c>
      <c r="E17" s="51">
        <v>13</v>
      </c>
      <c r="F17" s="34" t="s">
        <v>43</v>
      </c>
      <c r="G17" s="34" t="s">
        <v>44</v>
      </c>
      <c r="H17" s="15"/>
      <c r="I17" s="17"/>
      <c r="J17" s="53">
        <v>13</v>
      </c>
      <c r="K17" s="30"/>
    </row>
    <row r="18" s="1" customFormat="true" ht="88.5" customHeight="true" spans="1:11">
      <c r="A18" s="31"/>
      <c r="B18" s="35"/>
      <c r="C18" s="33" t="s">
        <v>45</v>
      </c>
      <c r="D18" s="37" t="s">
        <v>46</v>
      </c>
      <c r="E18" s="52">
        <v>12</v>
      </c>
      <c r="F18" s="34" t="s">
        <v>47</v>
      </c>
      <c r="G18" s="34" t="s">
        <v>48</v>
      </c>
      <c r="H18" s="15"/>
      <c r="I18" s="17"/>
      <c r="J18" s="53">
        <v>12</v>
      </c>
      <c r="K18" s="30"/>
    </row>
    <row r="19" s="1" customFormat="true" ht="46.5" customHeight="true" spans="1:11">
      <c r="A19" s="31"/>
      <c r="B19" s="35"/>
      <c r="C19" s="32" t="s">
        <v>49</v>
      </c>
      <c r="D19" s="38" t="s">
        <v>50</v>
      </c>
      <c r="E19" s="30">
        <v>10</v>
      </c>
      <c r="F19" s="50" t="s">
        <v>51</v>
      </c>
      <c r="G19" s="50" t="s">
        <v>52</v>
      </c>
      <c r="H19" s="12" t="s">
        <v>53</v>
      </c>
      <c r="I19" s="14"/>
      <c r="J19" s="30">
        <v>10</v>
      </c>
      <c r="K19" s="30"/>
    </row>
    <row r="20" s="1" customFormat="true" ht="233.45" customHeight="true" spans="1:11">
      <c r="A20" s="31"/>
      <c r="B20" s="39" t="s">
        <v>54</v>
      </c>
      <c r="C20" s="32" t="s">
        <v>55</v>
      </c>
      <c r="D20" s="40" t="s">
        <v>56</v>
      </c>
      <c r="E20" s="53">
        <v>40</v>
      </c>
      <c r="F20" s="34" t="s">
        <v>57</v>
      </c>
      <c r="G20" s="34" t="s">
        <v>58</v>
      </c>
      <c r="H20" s="12" t="s">
        <v>59</v>
      </c>
      <c r="I20" s="14"/>
      <c r="J20" s="53">
        <v>35</v>
      </c>
      <c r="K20" s="30" t="s">
        <v>60</v>
      </c>
    </row>
    <row r="21" s="1" customFormat="true" ht="25.5" customHeight="true" spans="1:11">
      <c r="A21" s="41" t="s">
        <v>61</v>
      </c>
      <c r="B21" s="41"/>
      <c r="C21" s="41"/>
      <c r="D21" s="41"/>
      <c r="E21" s="41"/>
      <c r="F21" s="41"/>
      <c r="G21" s="41"/>
      <c r="H21" s="41"/>
      <c r="I21" s="41"/>
      <c r="J21" s="61">
        <f>J8+SUM(J15:J20)</f>
        <v>93.3419353383459</v>
      </c>
      <c r="K21" s="65"/>
    </row>
    <row r="22" ht="15.6" spans="1:11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</row>
    <row r="23" ht="15.6" spans="1:11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4" ht="15.6" spans="1:11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</row>
    <row r="25" ht="15.6" spans="1:11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</row>
    <row r="26" ht="15.6" spans="1:11">
      <c r="A26" s="44"/>
      <c r="B26" s="44"/>
      <c r="C26" s="44"/>
      <c r="D26" s="44"/>
      <c r="E26" s="54"/>
      <c r="F26" s="54"/>
      <c r="G26" s="54"/>
      <c r="H26" s="44"/>
      <c r="I26" s="44"/>
      <c r="J26" s="66"/>
      <c r="K26" s="44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E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12:A13"/>
    <mergeCell ref="A14:A20"/>
    <mergeCell ref="B15:B19"/>
    <mergeCell ref="C15:C16"/>
    <mergeCell ref="K8:K11"/>
    <mergeCell ref="H15:I18"/>
    <mergeCell ref="A7:C11"/>
  </mergeCells>
  <pageMargins left="0.7" right="0.7" top="0.75" bottom="0.75" header="0.3" footer="0.3"/>
  <pageSetup paperSize="9" scale="6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任邯丽</cp:lastModifiedBy>
  <dcterms:created xsi:type="dcterms:W3CDTF">2006-09-13T19:21:00Z</dcterms:created>
  <dcterms:modified xsi:type="dcterms:W3CDTF">2025-03-05T10:12:32Z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