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12.综合类" sheetId="25" r:id="rId1"/>
  </sheets>
  <definedNames>
    <definedName name="_xlnm.Print_Area" localSheetId="0">'12.综合类'!$A$1:$K$23</definedName>
  </definedNames>
  <calcPr calcId="144525"/>
</workbook>
</file>

<file path=xl/sharedStrings.xml><?xml version="1.0" encoding="utf-8"?>
<sst xmlns="http://schemas.openxmlformats.org/spreadsheetml/2006/main" count="71" uniqueCount="64">
  <si>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</si>
  <si>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</si>
  <si>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</si>
  <si>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2020年地质灾害防治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</si>
  <si>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</si>
  <si>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rgb="FF000000"/>
        <rFont val="宋体"/>
        <charset val="134"/>
        <scheme val="minor"/>
      </rPr>
      <t>70</t>
    </r>
  </si>
  <si>
    <t>实施单位</t>
  </si>
  <si>
    <t>北京市交通委员会门头沟公路分局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</si>
  <si>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</si>
  <si>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</si>
  <si>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</si>
  <si>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</si>
  <si>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</si>
  <si>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</si>
  <si>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</si>
  <si>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</si>
  <si>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</si>
  <si>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</si>
  <si>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</si>
  <si>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</si>
  <si>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</si>
  <si>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</si>
  <si>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</si>
  <si>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</si>
  <si>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《公路工程质量检验评定标准》的要求，完成G109京拉线、G234兴阳线、S219南雁路共3条道路27处隐患点的地质灾害治理，以挂网、浆砌挡墙、处理孤危浮石为主。提高门头沟区公路安全保障水平、增强道路的通行能力、为周边居民提供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</si>
  <si>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</si>
  <si>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</si>
  <si>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</si>
  <si>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</si>
  <si>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</si>
  <si>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</si>
  <si>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</si>
  <si>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</si>
  <si>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</si>
  <si>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</si>
  <si>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治理道路</t>
  </si>
  <si>
    <t>G109京拉线、G234兴阳线、S219南雁路</t>
  </si>
  <si>
    <t>3条：G109京拉线、G234兴阳线、S219南雁路</t>
  </si>
  <si>
    <t>完成值达到指标值，记满分；未达到指标值，按B/A或A/B*该指标分值记分。(即较小的数/大数*该指标分值）</t>
  </si>
  <si>
    <t>治理隐患点</t>
  </si>
  <si>
    <t>27处</t>
  </si>
  <si>
    <t>27处点位：G109京拉线：7处、G234兴阳线：19处、S219南雁路：1处</t>
  </si>
  <si>
    <t>质量指标
（13分）</t>
  </si>
  <si>
    <t>养护质量标准</t>
  </si>
  <si>
    <t>根据《公路工程质量检验评定标准》JTG F80/1-2017要求，工程达到合格标准</t>
  </si>
  <si>
    <t>时效指标
（12分）</t>
  </si>
  <si>
    <t>完成时间</t>
  </si>
  <si>
    <t>2020年11月底</t>
  </si>
  <si>
    <t>验收时间</t>
  </si>
  <si>
    <t>2020年12月底</t>
  </si>
  <si>
    <t>成本指标
（10分）</t>
  </si>
  <si>
    <t>项目预算控制数</t>
  </si>
  <si>
    <t>1500万元</t>
  </si>
  <si>
    <t>在预算控制范围内得满分，超出预算按A/B*该指标分值计分</t>
  </si>
  <si>
    <t>效
果
指
标
(40分)</t>
  </si>
  <si>
    <t>效益指标
（40分）</t>
  </si>
  <si>
    <t>道路交通安全状况</t>
  </si>
  <si>
    <t>消除隐患，得到保障</t>
  </si>
  <si>
    <t>通过开展地质灾害防治工程，消除地质灾害隐患，保障道路通行能力，提高道路安全保障水平，保障群众安全出行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</si>
  <si>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</si>
  <si>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</si>
  <si>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通行能力</t>
  </si>
  <si>
    <t>得到提高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</si>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</sst>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3" fillId="1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/>
    <xf numFmtId="0" fontId="0" fillId="10" borderId="1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6" fillId="8" borderId="21" applyNumberFormat="0" applyAlignment="0" applyProtection="0">
      <alignment vertical="center"/>
    </xf>
    <xf numFmtId="0" fontId="16" fillId="8" borderId="17" applyNumberFormat="0" applyAlignment="0" applyProtection="0">
      <alignment vertical="center"/>
    </xf>
    <xf numFmtId="0" fontId="24" fillId="22" borderId="20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0" fillId="0" borderId="0"/>
    <xf numFmtId="0" fontId="11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0" fillId="0" borderId="0"/>
    <xf numFmtId="0" fontId="11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0"/>
    <xf numFmtId="0" fontId="11" fillId="2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0"/>
    <xf numFmtId="0" fontId="2" fillId="0" borderId="0">
      <alignment vertical="center"/>
    </xf>
    <xf numFmtId="0" fontId="2" fillId="0" borderId="0">
      <alignment vertical="center"/>
    </xf>
    <xf numFmtId="43" fontId="27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7" fillId="0" borderId="0"/>
    <xf numFmtId="0" fontId="27" fillId="0" borderId="0">
      <alignment vertical="center"/>
    </xf>
    <xf numFmtId="0" fontId="32" fillId="0" borderId="0"/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8" fillId="0" borderId="8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31" fontId="2" fillId="0" borderId="8" xfId="58" applyNumberFormat="1" applyFont="1" applyFill="1" applyBorder="1" applyAlignment="1">
      <alignment horizontal="center" vertical="center" wrapText="1"/>
    </xf>
    <xf numFmtId="0" fontId="8" fillId="0" borderId="8" xfId="58" applyFont="1" applyFill="1" applyBorder="1" applyAlignment="1">
      <alignment horizontal="center" vertical="center" wrapText="1"/>
    </xf>
    <xf numFmtId="0" fontId="8" fillId="0" borderId="8" xfId="58" applyFont="1" applyFill="1" applyBorder="1" applyAlignment="1">
      <alignment horizontal="left" vertical="center" wrapText="1"/>
    </xf>
    <xf numFmtId="0" fontId="8" fillId="0" borderId="14" xfId="54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176" fontId="0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view="pageBreakPreview" zoomScale="85" zoomScaleNormal="100" zoomScaleSheetLayoutView="85" workbookViewId="0">
      <selection activeCell="H20" sqref="H20:I20"/>
    </sheetView>
  </sheetViews>
  <sheetFormatPr defaultColWidth="9" defaultRowHeight="14"/>
  <cols>
    <col min="1" max="1" width="4.12727272727273" customWidth="1"/>
    <col min="2" max="3" width="9.25454545454545" customWidth="1"/>
    <col min="4" max="4" width="21" customWidth="1"/>
    <col min="5" max="5" width="12" style="5" customWidth="1"/>
    <col min="6" max="7" width="15.7545454545455" style="5" customWidth="1"/>
    <col min="8" max="9" width="12.1272727272727" customWidth="1"/>
    <col min="10" max="10" width="8.62727272727273" style="6" customWidth="1"/>
    <col min="11" max="11" width="15.1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56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3" t="s">
        <v>5</v>
      </c>
      <c r="E6" s="14"/>
      <c r="F6" s="15"/>
      <c r="G6" s="13" t="s">
        <v>6</v>
      </c>
      <c r="H6" s="15"/>
      <c r="I6" s="13" t="s">
        <v>7</v>
      </c>
      <c r="J6" s="14"/>
      <c r="K6" s="15"/>
    </row>
    <row r="7" s="2" customFormat="1" ht="28" spans="1:11">
      <c r="A7" s="16" t="s">
        <v>8</v>
      </c>
      <c r="B7" s="17"/>
      <c r="C7" s="18"/>
      <c r="D7" s="19"/>
      <c r="E7" s="20" t="s">
        <v>9</v>
      </c>
      <c r="F7" s="20" t="s">
        <v>10</v>
      </c>
      <c r="G7" s="20" t="s">
        <v>11</v>
      </c>
      <c r="H7" s="20" t="s">
        <v>12</v>
      </c>
      <c r="I7" s="20" t="s">
        <v>13</v>
      </c>
      <c r="J7" s="20" t="s">
        <v>14</v>
      </c>
      <c r="K7" s="24" t="s">
        <v>15</v>
      </c>
    </row>
    <row r="8" s="2" customFormat="1" ht="17.25" customHeight="1" spans="1:11">
      <c r="A8" s="21"/>
      <c r="B8" s="22"/>
      <c r="C8" s="23"/>
      <c r="D8" s="19" t="s">
        <v>16</v>
      </c>
      <c r="E8" s="24">
        <v>1500</v>
      </c>
      <c r="F8" s="24">
        <v>1500</v>
      </c>
      <c r="G8" s="24">
        <v>1500</v>
      </c>
      <c r="H8" s="24">
        <v>10</v>
      </c>
      <c r="I8" s="57">
        <f>+G8/F8</f>
        <v>1</v>
      </c>
      <c r="J8" s="20">
        <f>IF(H8*I8&lt;10,H8*I8,10)</f>
        <v>10</v>
      </c>
      <c r="K8" s="58" t="s">
        <v>17</v>
      </c>
    </row>
    <row r="9" s="2" customFormat="1" ht="18" customHeight="1" spans="1:11">
      <c r="A9" s="21"/>
      <c r="B9" s="22"/>
      <c r="C9" s="23"/>
      <c r="D9" s="25" t="s">
        <v>18</v>
      </c>
      <c r="E9" s="24">
        <v>1500</v>
      </c>
      <c r="F9" s="24">
        <v>1500</v>
      </c>
      <c r="G9" s="24">
        <v>1500</v>
      </c>
      <c r="H9" s="24"/>
      <c r="I9" s="57"/>
      <c r="J9" s="20"/>
      <c r="K9" s="59"/>
    </row>
    <row r="10" s="2" customFormat="1" ht="18" customHeight="1" spans="1:11">
      <c r="A10" s="21"/>
      <c r="B10" s="22"/>
      <c r="C10" s="23"/>
      <c r="D10" s="25" t="s">
        <v>19</v>
      </c>
      <c r="E10" s="25"/>
      <c r="F10" s="24"/>
      <c r="G10" s="24"/>
      <c r="H10" s="24"/>
      <c r="I10" s="24"/>
      <c r="J10" s="60"/>
      <c r="K10" s="59"/>
    </row>
    <row r="11" s="2" customFormat="1" ht="21.75" customHeight="1" spans="1:11">
      <c r="A11" s="26"/>
      <c r="B11" s="27"/>
      <c r="C11" s="28"/>
      <c r="D11" s="25" t="s">
        <v>20</v>
      </c>
      <c r="E11" s="19"/>
      <c r="F11" s="24"/>
      <c r="G11" s="24"/>
      <c r="H11" s="24"/>
      <c r="I11" s="24"/>
      <c r="J11" s="60"/>
      <c r="K11" s="61"/>
    </row>
    <row r="12" s="2" customFormat="1" ht="25.5" customHeight="1" spans="1:11">
      <c r="A12" s="29" t="s">
        <v>21</v>
      </c>
      <c r="B12" s="30" t="s">
        <v>22</v>
      </c>
      <c r="C12" s="31"/>
      <c r="D12" s="31"/>
      <c r="E12" s="31"/>
      <c r="F12" s="32"/>
      <c r="G12" s="30" t="s">
        <v>23</v>
      </c>
      <c r="H12" s="33"/>
      <c r="I12" s="33"/>
      <c r="J12" s="33"/>
      <c r="K12" s="62"/>
    </row>
    <row r="13" s="2" customFormat="1" ht="63.75" customHeight="1" spans="1:11">
      <c r="A13" s="34"/>
      <c r="B13" s="35" t="s">
        <v>24</v>
      </c>
      <c r="C13" s="36"/>
      <c r="D13" s="36"/>
      <c r="E13" s="36"/>
      <c r="F13" s="37"/>
      <c r="G13" s="35" t="s">
        <v>24</v>
      </c>
      <c r="H13" s="36"/>
      <c r="I13" s="36"/>
      <c r="J13" s="36"/>
      <c r="K13" s="37"/>
    </row>
    <row r="14" s="2" customFormat="1" ht="25.9" customHeight="1" spans="1:11">
      <c r="A14" s="29" t="s">
        <v>25</v>
      </c>
      <c r="B14" s="38" t="s">
        <v>26</v>
      </c>
      <c r="C14" s="24" t="s">
        <v>27</v>
      </c>
      <c r="D14" s="24" t="s">
        <v>28</v>
      </c>
      <c r="E14" s="24" t="s">
        <v>29</v>
      </c>
      <c r="F14" s="38" t="s">
        <v>30</v>
      </c>
      <c r="G14" s="24" t="s">
        <v>31</v>
      </c>
      <c r="H14" s="39" t="s">
        <v>15</v>
      </c>
      <c r="I14" s="63"/>
      <c r="J14" s="60" t="s">
        <v>14</v>
      </c>
      <c r="K14" s="38" t="s">
        <v>32</v>
      </c>
    </row>
    <row r="15" s="2" customFormat="1" ht="42" spans="1:11">
      <c r="A15" s="40"/>
      <c r="B15" s="41" t="s">
        <v>33</v>
      </c>
      <c r="C15" s="41" t="s">
        <v>34</v>
      </c>
      <c r="D15" s="42" t="s">
        <v>35</v>
      </c>
      <c r="E15" s="43">
        <v>7.5</v>
      </c>
      <c r="F15" s="43" t="s">
        <v>36</v>
      </c>
      <c r="G15" s="43" t="s">
        <v>37</v>
      </c>
      <c r="H15" s="16" t="s">
        <v>38</v>
      </c>
      <c r="I15" s="18"/>
      <c r="J15" s="43">
        <v>7.5</v>
      </c>
      <c r="K15" s="24"/>
    </row>
    <row r="16" s="2" customFormat="1" ht="78" customHeight="1" spans="1:11">
      <c r="A16" s="40"/>
      <c r="B16" s="44"/>
      <c r="C16" s="44"/>
      <c r="D16" s="42" t="s">
        <v>39</v>
      </c>
      <c r="E16" s="43">
        <v>7.5</v>
      </c>
      <c r="F16" s="43" t="s">
        <v>40</v>
      </c>
      <c r="G16" s="45" t="s">
        <v>41</v>
      </c>
      <c r="H16" s="21"/>
      <c r="I16" s="23"/>
      <c r="J16" s="43">
        <v>7.5</v>
      </c>
      <c r="K16" s="24"/>
    </row>
    <row r="17" s="2" customFormat="1" ht="72" customHeight="1" spans="1:11">
      <c r="A17" s="40"/>
      <c r="B17" s="44"/>
      <c r="C17" s="46" t="s">
        <v>42</v>
      </c>
      <c r="D17" s="42" t="s">
        <v>43</v>
      </c>
      <c r="E17" s="47">
        <v>13</v>
      </c>
      <c r="F17" s="45" t="s">
        <v>44</v>
      </c>
      <c r="G17" s="45" t="s">
        <v>44</v>
      </c>
      <c r="H17" s="21"/>
      <c r="I17" s="23"/>
      <c r="J17" s="43">
        <v>13</v>
      </c>
      <c r="K17" s="24"/>
    </row>
    <row r="18" s="2" customFormat="1" ht="34.5" customHeight="1" spans="1:11">
      <c r="A18" s="40"/>
      <c r="B18" s="44"/>
      <c r="C18" s="44" t="s">
        <v>45</v>
      </c>
      <c r="D18" s="42" t="s">
        <v>46</v>
      </c>
      <c r="E18" s="24">
        <v>6</v>
      </c>
      <c r="F18" s="43" t="s">
        <v>47</v>
      </c>
      <c r="G18" s="48">
        <v>44157</v>
      </c>
      <c r="H18" s="21"/>
      <c r="I18" s="23"/>
      <c r="J18" s="43">
        <v>6</v>
      </c>
      <c r="K18" s="24"/>
    </row>
    <row r="19" s="2" customFormat="1" ht="34.5" customHeight="1" spans="1:11">
      <c r="A19" s="40"/>
      <c r="B19" s="44"/>
      <c r="C19" s="44"/>
      <c r="D19" s="42" t="s">
        <v>48</v>
      </c>
      <c r="E19" s="24">
        <v>6</v>
      </c>
      <c r="F19" s="43" t="s">
        <v>49</v>
      </c>
      <c r="G19" s="48">
        <v>44172</v>
      </c>
      <c r="H19" s="21"/>
      <c r="I19" s="23"/>
      <c r="J19" s="43">
        <v>6</v>
      </c>
      <c r="K19" s="24"/>
    </row>
    <row r="20" s="2" customFormat="1" ht="45" customHeight="1" spans="1:11">
      <c r="A20" s="40"/>
      <c r="B20" s="44"/>
      <c r="C20" s="41" t="s">
        <v>50</v>
      </c>
      <c r="D20" s="42" t="s">
        <v>51</v>
      </c>
      <c r="E20" s="24">
        <v>10</v>
      </c>
      <c r="F20" s="49" t="s">
        <v>52</v>
      </c>
      <c r="G20" s="49" t="s">
        <v>52</v>
      </c>
      <c r="H20" s="16" t="s">
        <v>53</v>
      </c>
      <c r="I20" s="18"/>
      <c r="J20" s="43">
        <v>10</v>
      </c>
      <c r="K20" s="24"/>
    </row>
    <row r="21" s="2" customFormat="1" ht="112" spans="1:11">
      <c r="A21" s="40"/>
      <c r="B21" s="46" t="s">
        <v>54</v>
      </c>
      <c r="C21" s="41" t="s">
        <v>55</v>
      </c>
      <c r="D21" s="42" t="s">
        <v>56</v>
      </c>
      <c r="E21" s="24">
        <v>20</v>
      </c>
      <c r="F21" s="50" t="s">
        <v>57</v>
      </c>
      <c r="G21" s="45" t="s">
        <v>58</v>
      </c>
      <c r="H21" s="16" t="s">
        <v>59</v>
      </c>
      <c r="I21" s="18"/>
      <c r="J21" s="43">
        <v>17</v>
      </c>
      <c r="K21" s="38" t="s">
        <v>60</v>
      </c>
    </row>
    <row r="22" s="2" customFormat="1" ht="118" customHeight="1" spans="1:11">
      <c r="A22" s="40"/>
      <c r="B22" s="46"/>
      <c r="C22" s="51"/>
      <c r="D22" s="42" t="s">
        <v>61</v>
      </c>
      <c r="E22" s="24">
        <v>20</v>
      </c>
      <c r="F22" s="43" t="s">
        <v>62</v>
      </c>
      <c r="G22" s="43" t="s">
        <v>62</v>
      </c>
      <c r="H22" s="26"/>
      <c r="I22" s="28"/>
      <c r="J22" s="43">
        <v>17</v>
      </c>
      <c r="K22" s="38" t="s">
        <v>60</v>
      </c>
    </row>
    <row r="23" s="2" customFormat="1" ht="25.5" customHeight="1" spans="1:11">
      <c r="A23" s="52" t="s">
        <v>63</v>
      </c>
      <c r="B23" s="52"/>
      <c r="C23" s="52"/>
      <c r="D23" s="52"/>
      <c r="E23" s="52"/>
      <c r="F23" s="52"/>
      <c r="G23" s="52"/>
      <c r="H23" s="52"/>
      <c r="I23" s="52"/>
      <c r="J23" s="60">
        <f>J8+SUM(J15:J22)</f>
        <v>94</v>
      </c>
      <c r="K23" s="19"/>
    </row>
    <row r="24" s="3" customFormat="1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="4" customFormat="1" spans="1:1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="4" customFormat="1" spans="1:11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</row>
    <row r="27" s="4" customFormat="1" spans="1:1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="4" customFormat="1" spans="5:10">
      <c r="E28" s="55"/>
      <c r="F28" s="55"/>
      <c r="G28" s="55"/>
      <c r="J28" s="64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A23:I23"/>
    <mergeCell ref="A24:K24"/>
    <mergeCell ref="A25:K25"/>
    <mergeCell ref="A26:K26"/>
    <mergeCell ref="A27:K27"/>
    <mergeCell ref="A12:A13"/>
    <mergeCell ref="A14:A22"/>
    <mergeCell ref="B15:B20"/>
    <mergeCell ref="B21:B22"/>
    <mergeCell ref="C15:C16"/>
    <mergeCell ref="C18:C19"/>
    <mergeCell ref="C21:C22"/>
    <mergeCell ref="K8:K11"/>
    <mergeCell ref="H21:I22"/>
    <mergeCell ref="A7:C11"/>
    <mergeCell ref="H15:I19"/>
  </mergeCells>
  <pageMargins left="0.354330708661417" right="0.354330708661417" top="0.393700787401575" bottom="0.393700787401575" header="0.511811023622047" footer="0.511811023622047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2021-06-02T06:49:48Z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