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'4.基建修缮类'!$A$1:$K$25</definedName>
  </definedNames>
  <calcPr calcId="144525"/>
</workbook>
</file>

<file path=xl/sharedStrings.xml><?xml version="1.0" encoding="utf-8"?>
<sst xmlns="http://schemas.openxmlformats.org/spreadsheetml/2006/main" count="76" uniqueCount="68">
  <si>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</si>
  <si>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</si>
  <si>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</si>
  <si>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2020年市管城市城市道路掘路修复工程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</si>
  <si>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</si>
  <si>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</si>
  <si>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</si>
  <si>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北京市城市道路养护管理中心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</si>
  <si>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</si>
  <si>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</si>
  <si>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</si>
  <si>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</si>
  <si>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</si>
  <si>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</si>
  <si>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</si>
  <si>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</si>
  <si>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</si>
  <si>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</si>
  <si>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</si>
  <si>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</si>
  <si>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</si>
  <si>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</si>
  <si>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</si>
  <si>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</si>
  <si>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1.及时完成全部市管城市道路掘路工程的跟踪修复。2.修复工程达到《城镇道路工程施工质量检验标准》和《北京市城市道路挖掘回填技术规程》的相关要求，有效保护地下管线，恢复道路使用功能。</t>
  </si>
  <si>
    <t>1.及时完成全部市管城市道路掘路工程的跟踪修复。2020年实际完成掘路工程沥青路面修复及加铺25.3万平方米、步道（含盲道）修复2.6万平方米。
2.修复工程达到《城镇道路工程施工质量检验标准》和《北京市城市道路挖掘回填技术规程》的相关要求，保障道路安全畅通，恢复道路使用功能。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</si>
  <si>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</si>
  <si>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</si>
  <si>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</si>
  <si>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</si>
  <si>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</si>
  <si>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</si>
  <si>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</si>
  <si>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</si>
  <si>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</si>
  <si>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</si>
  <si>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沥青路面修复及加铺</t>
  </si>
  <si>
    <t>25万平方米</t>
  </si>
  <si>
    <t>25.3万平方米</t>
  </si>
  <si>
    <t>完成值达到指标值，记满分；未达到指标值，按B/A或A/B*该指标分值记分。(即较小的数/大数*该指标分值）</t>
  </si>
  <si>
    <t>步道盲道修复</t>
  </si>
  <si>
    <t>1.9万平方米</t>
  </si>
  <si>
    <t>2.6万平方米</t>
  </si>
  <si>
    <t>质量指标
（13分）</t>
  </si>
  <si>
    <t>工程质量标准</t>
  </si>
  <si>
    <t>符合《城镇道路工程施工质量检验标准》，《北京市城市道路挖掘回填技术规程》的要求</t>
  </si>
  <si>
    <t>符合标准</t>
  </si>
  <si>
    <t>项目竣工验收合格率</t>
  </si>
  <si>
    <t>时效指标
（12分）</t>
  </si>
  <si>
    <t>方案制定和前期准备时间</t>
  </si>
  <si>
    <t>2020年3月前</t>
  </si>
  <si>
    <t>招标采购时间</t>
  </si>
  <si>
    <t>施工时间</t>
  </si>
  <si>
    <t>2020年3月至11月</t>
  </si>
  <si>
    <t>验收时间</t>
  </si>
  <si>
    <t>2020年12月前</t>
  </si>
  <si>
    <t>成本指标
（10分）</t>
  </si>
  <si>
    <t>项目预算控制数</t>
  </si>
  <si>
    <t>6000万元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</si>
  <si>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</si>
  <si>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</si>
  <si>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</si>
  <si>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</si>
  <si>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道路安全畅通得到保障，通行效率得到恢复，同时对实现城市空间整洁有序、设施运行安全稳定具有重要意义</t>
  </si>
  <si>
    <t>得到保障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</si>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</sst>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/>
    <xf numFmtId="0" fontId="0" fillId="28" borderId="23" applyNumberFormat="0" applyFon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6" fillId="15" borderId="19" applyNumberFormat="0" applyAlignment="0" applyProtection="0">
      <alignment vertical="center"/>
    </xf>
    <xf numFmtId="0" fontId="23" fillId="15" borderId="18" applyNumberFormat="0" applyAlignment="0" applyProtection="0">
      <alignment vertical="center"/>
    </xf>
    <xf numFmtId="0" fontId="29" fillId="25" borderId="21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0" borderId="0"/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3" fillId="0" borderId="0"/>
    <xf numFmtId="0" fontId="14" fillId="1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3" fillId="0" borderId="0"/>
    <xf numFmtId="0" fontId="14" fillId="1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3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9" fontId="7" fillId="0" borderId="8" xfId="58" applyNumberFormat="1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view="pageBreakPreview" zoomScale="85" zoomScaleNormal="100" zoomScaleSheetLayoutView="85" topLeftCell="A4" workbookViewId="0">
      <selection activeCell="A25" sqref="$A25:$XFD25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5" customWidth="1"/>
    <col min="6" max="6" width="15.2545454545455" style="5" customWidth="1"/>
    <col min="7" max="7" width="19.2545454545455" style="5" customWidth="1"/>
    <col min="8" max="8" width="17.2545454545455" customWidth="1"/>
    <col min="9" max="9" width="13.8727272727273" customWidth="1"/>
    <col min="10" max="10" width="8.5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7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3" customFormat="1" ht="20.25" customHeight="1" spans="1:11">
      <c r="A8" s="24"/>
      <c r="B8" s="25"/>
      <c r="C8" s="26"/>
      <c r="D8" s="22" t="s">
        <v>16</v>
      </c>
      <c r="E8" s="27">
        <v>6000</v>
      </c>
      <c r="F8" s="27">
        <v>6000</v>
      </c>
      <c r="G8" s="27">
        <v>6000</v>
      </c>
      <c r="H8" s="27">
        <v>10</v>
      </c>
      <c r="I8" s="68">
        <f>+G8/F8</f>
        <v>1</v>
      </c>
      <c r="J8" s="23">
        <f>IF(H8*I8&lt;10,H8*I8,10)</f>
        <v>10</v>
      </c>
      <c r="K8" s="69" t="s">
        <v>17</v>
      </c>
    </row>
    <row r="9" s="3" customFormat="1" ht="20.25" customHeight="1" spans="1:11">
      <c r="A9" s="24"/>
      <c r="B9" s="25"/>
      <c r="C9" s="26"/>
      <c r="D9" s="28" t="s">
        <v>18</v>
      </c>
      <c r="E9" s="27">
        <v>6000</v>
      </c>
      <c r="F9" s="27">
        <v>6000</v>
      </c>
      <c r="G9" s="27">
        <v>6000</v>
      </c>
      <c r="H9" s="27"/>
      <c r="I9" s="68"/>
      <c r="J9" s="23"/>
      <c r="K9" s="70"/>
    </row>
    <row r="10" s="3" customFormat="1" ht="20.25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70"/>
    </row>
    <row r="11" s="3" customFormat="1" ht="20.2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71"/>
    </row>
    <row r="12" s="3" customFormat="1" ht="24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72"/>
    </row>
    <row r="13" s="3" customFormat="1" ht="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3" customFormat="1" ht="25.5" customHeight="1" spans="1:11">
      <c r="A14" s="43" t="s">
        <v>26</v>
      </c>
      <c r="B14" s="44" t="s">
        <v>27</v>
      </c>
      <c r="C14" s="45" t="s">
        <v>28</v>
      </c>
      <c r="D14" s="45" t="s">
        <v>29</v>
      </c>
      <c r="E14" s="45" t="s">
        <v>30</v>
      </c>
      <c r="F14" s="44" t="s">
        <v>31</v>
      </c>
      <c r="G14" s="45" t="s">
        <v>32</v>
      </c>
      <c r="H14" s="46" t="s">
        <v>15</v>
      </c>
      <c r="I14" s="73"/>
      <c r="J14" s="74" t="s">
        <v>14</v>
      </c>
      <c r="K14" s="44" t="s">
        <v>33</v>
      </c>
    </row>
    <row r="15" s="3" customFormat="1" ht="25.5" customHeight="1" spans="1:11">
      <c r="A15" s="47"/>
      <c r="B15" s="48" t="s">
        <v>34</v>
      </c>
      <c r="C15" s="49" t="s">
        <v>35</v>
      </c>
      <c r="D15" s="50" t="s">
        <v>36</v>
      </c>
      <c r="E15" s="51">
        <v>8</v>
      </c>
      <c r="F15" s="51" t="s">
        <v>37</v>
      </c>
      <c r="G15" s="51" t="s">
        <v>38</v>
      </c>
      <c r="H15" s="52" t="s">
        <v>39</v>
      </c>
      <c r="I15" s="75"/>
      <c r="J15" s="45">
        <v>8</v>
      </c>
      <c r="K15" s="45"/>
    </row>
    <row r="16" s="3" customFormat="1" ht="25.5" customHeight="1" spans="1:11">
      <c r="A16" s="47"/>
      <c r="B16" s="53"/>
      <c r="C16" s="54"/>
      <c r="D16" s="50" t="s">
        <v>40</v>
      </c>
      <c r="E16" s="51">
        <v>7</v>
      </c>
      <c r="F16" s="51" t="s">
        <v>41</v>
      </c>
      <c r="G16" s="51" t="s">
        <v>42</v>
      </c>
      <c r="H16" s="55"/>
      <c r="I16" s="76"/>
      <c r="J16" s="45">
        <v>7</v>
      </c>
      <c r="K16" s="45"/>
    </row>
    <row r="17" s="3" customFormat="1" ht="84" spans="1:11">
      <c r="A17" s="47"/>
      <c r="B17" s="53"/>
      <c r="C17" s="56" t="s">
        <v>43</v>
      </c>
      <c r="D17" s="50" t="s">
        <v>44</v>
      </c>
      <c r="E17" s="51">
        <v>6</v>
      </c>
      <c r="F17" s="57" t="s">
        <v>45</v>
      </c>
      <c r="G17" s="51" t="s">
        <v>46</v>
      </c>
      <c r="H17" s="55"/>
      <c r="I17" s="76"/>
      <c r="J17" s="45">
        <v>6</v>
      </c>
      <c r="K17" s="45"/>
    </row>
    <row r="18" s="3" customFormat="1" ht="24.75" customHeight="1" spans="1:11">
      <c r="A18" s="47"/>
      <c r="B18" s="53"/>
      <c r="C18" s="56"/>
      <c r="D18" s="50" t="s">
        <v>47</v>
      </c>
      <c r="E18" s="51">
        <v>7</v>
      </c>
      <c r="F18" s="58">
        <v>1</v>
      </c>
      <c r="G18" s="58">
        <v>1</v>
      </c>
      <c r="H18" s="55"/>
      <c r="I18" s="76"/>
      <c r="J18" s="45">
        <v>7</v>
      </c>
      <c r="K18" s="45"/>
    </row>
    <row r="19" s="3" customFormat="1" ht="24.75" customHeight="1" spans="1:11">
      <c r="A19" s="47"/>
      <c r="B19" s="53"/>
      <c r="C19" s="49" t="s">
        <v>48</v>
      </c>
      <c r="D19" s="50" t="s">
        <v>49</v>
      </c>
      <c r="E19" s="45">
        <v>3</v>
      </c>
      <c r="F19" s="59" t="s">
        <v>50</v>
      </c>
      <c r="G19" s="59" t="s">
        <v>50</v>
      </c>
      <c r="H19" s="55"/>
      <c r="I19" s="76"/>
      <c r="J19" s="45">
        <v>3</v>
      </c>
      <c r="K19" s="45"/>
    </row>
    <row r="20" s="3" customFormat="1" ht="24.75" customHeight="1" spans="1:11">
      <c r="A20" s="47"/>
      <c r="B20" s="53"/>
      <c r="C20" s="54"/>
      <c r="D20" s="50" t="s">
        <v>51</v>
      </c>
      <c r="E20" s="45">
        <v>3</v>
      </c>
      <c r="F20" s="59" t="s">
        <v>50</v>
      </c>
      <c r="G20" s="59" t="s">
        <v>50</v>
      </c>
      <c r="H20" s="55"/>
      <c r="I20" s="76"/>
      <c r="J20" s="45">
        <v>3</v>
      </c>
      <c r="K20" s="45"/>
    </row>
    <row r="21" s="3" customFormat="1" ht="33.95" customHeight="1" spans="1:11">
      <c r="A21" s="47"/>
      <c r="B21" s="53"/>
      <c r="C21" s="54"/>
      <c r="D21" s="50" t="s">
        <v>52</v>
      </c>
      <c r="E21" s="45">
        <v>3</v>
      </c>
      <c r="F21" s="59" t="s">
        <v>53</v>
      </c>
      <c r="G21" s="59" t="s">
        <v>53</v>
      </c>
      <c r="H21" s="55"/>
      <c r="I21" s="76"/>
      <c r="J21" s="45">
        <v>3</v>
      </c>
      <c r="K21" s="45"/>
    </row>
    <row r="22" s="3" customFormat="1" ht="24.75" customHeight="1" spans="1:11">
      <c r="A22" s="47"/>
      <c r="B22" s="53"/>
      <c r="C22" s="54"/>
      <c r="D22" s="50" t="s">
        <v>54</v>
      </c>
      <c r="E22" s="45">
        <v>3</v>
      </c>
      <c r="F22" s="59" t="s">
        <v>55</v>
      </c>
      <c r="G22" s="59" t="s">
        <v>55</v>
      </c>
      <c r="H22" s="55"/>
      <c r="I22" s="76"/>
      <c r="J22" s="45">
        <v>3</v>
      </c>
      <c r="K22" s="45"/>
    </row>
    <row r="23" s="3" customFormat="1" ht="52.5" customHeight="1" spans="1:11">
      <c r="A23" s="47"/>
      <c r="B23" s="53"/>
      <c r="C23" s="48" t="s">
        <v>56</v>
      </c>
      <c r="D23" s="60" t="s">
        <v>57</v>
      </c>
      <c r="E23" s="45">
        <v>10</v>
      </c>
      <c r="F23" s="51" t="s">
        <v>58</v>
      </c>
      <c r="G23" s="51" t="s">
        <v>58</v>
      </c>
      <c r="H23" s="52" t="s">
        <v>59</v>
      </c>
      <c r="I23" s="75"/>
      <c r="J23" s="45">
        <v>10</v>
      </c>
      <c r="K23" s="45"/>
    </row>
    <row r="24" s="3" customFormat="1" ht="182" customHeight="1" spans="1:11">
      <c r="A24" s="47"/>
      <c r="B24" s="61" t="s">
        <v>60</v>
      </c>
      <c r="C24" s="48" t="s">
        <v>61</v>
      </c>
      <c r="D24" s="62" t="s">
        <v>62</v>
      </c>
      <c r="E24" s="45">
        <v>40</v>
      </c>
      <c r="F24" s="57" t="s">
        <v>63</v>
      </c>
      <c r="G24" s="51" t="s">
        <v>64</v>
      </c>
      <c r="H24" s="52" t="s">
        <v>65</v>
      </c>
      <c r="I24" s="75"/>
      <c r="J24" s="45">
        <v>34</v>
      </c>
      <c r="K24" s="44" t="s">
        <v>66</v>
      </c>
    </row>
    <row r="25" s="3" customFormat="1" ht="20.25" customHeight="1" spans="1:11">
      <c r="A25" s="63" t="s">
        <v>67</v>
      </c>
      <c r="B25" s="63"/>
      <c r="C25" s="63"/>
      <c r="D25" s="63"/>
      <c r="E25" s="63"/>
      <c r="F25" s="63"/>
      <c r="G25" s="63"/>
      <c r="H25" s="63"/>
      <c r="I25" s="63"/>
      <c r="J25" s="74">
        <f>J8+SUM(J15:J24)</f>
        <v>94</v>
      </c>
      <c r="K25" s="77"/>
    </row>
    <row r="26" s="4" customFormat="1" ht="15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="3" customFormat="1" ht="15" spans="1:1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</row>
    <row r="28" s="3" customFormat="1" ht="15" spans="1:1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</row>
    <row r="29" s="3" customFormat="1" ht="15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="3" customFormat="1" ht="15" spans="1:11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H24:I24"/>
    <mergeCell ref="A25:I25"/>
    <mergeCell ref="A26:K26"/>
    <mergeCell ref="A27:K27"/>
    <mergeCell ref="A28:K28"/>
    <mergeCell ref="A29:K29"/>
    <mergeCell ref="A30:K30"/>
    <mergeCell ref="A12:A13"/>
    <mergeCell ref="A14:A24"/>
    <mergeCell ref="B15:B23"/>
    <mergeCell ref="C15:C16"/>
    <mergeCell ref="C17:C18"/>
    <mergeCell ref="C19:C22"/>
    <mergeCell ref="K8:K11"/>
    <mergeCell ref="A7:C11"/>
    <mergeCell ref="H15:I22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