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qglj\Desktop\预决算公开\2020年决算公开\北京市交通委员会延庆公路分局绩效目标自评表\"/>
    </mc:Choice>
  </mc:AlternateContent>
  <bookViews>
    <workbookView xWindow="480" yWindow="30" windowWidth="19395" windowHeight="7620" tabRatio="930"/>
  </bookViews>
  <sheets>
    <sheet name="9.宣传类" sheetId="27" r:id="rId1"/>
  </sheets>
  <definedNames>
    <definedName name="_xlnm.Print_Area" localSheetId="0">'9.宣传类'!$A$1:$K$22</definedName>
  </definedNames>
  <calcPr calcId="152511"/>
</workbook>
</file>

<file path=xl/calcChain.xml><?xml version="1.0" encoding="utf-8"?>
<calcChain xmlns="http://schemas.openxmlformats.org/spreadsheetml/2006/main">
  <c r="I8" i="27" l="1"/>
  <c r="J8" i="27" l="1"/>
  <c r="J22" i="27" s="1"/>
</calcChain>
</file>

<file path=xl/sharedStrings.xml><?xml version="1.0" encoding="utf-8"?>
<sst xmlns="http://schemas.openxmlformats.org/spreadsheetml/2006/main" count="69" uniqueCount="63">
  <si>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</si>
  <si>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</si>
  <si>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</si>
  <si>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北京市交通委员会170</t>
  </si>
  <si>
    <t>实施单位</t>
  </si>
  <si>
    <t>项目资金                    （万元）</t>
  </si>
  <si>
    <t>年初预算数（A）</t>
  </si>
  <si>
    <t>得分</t>
  </si>
  <si>
    <t>得分计算方法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</si>
  <si>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</si>
  <si>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</si>
  <si>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</si>
  <si>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</si>
  <si>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</si>
  <si>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</si>
  <si>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</si>
  <si>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</si>
  <si>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</si>
  <si>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</si>
  <si>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</si>
  <si>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</si>
  <si>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</si>
  <si>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</si>
  <si>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</si>
  <si>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</si>
  <si>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</si>
  <si>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达到预期目标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</si>
  <si>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</si>
  <si>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</si>
  <si>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制作广播/专题</t>
  </si>
  <si>
    <t>开展宣传活动次数</t>
  </si>
  <si>
    <t>宣传活动受众人数</t>
  </si>
  <si>
    <t>活动策划方案编制时间</t>
  </si>
  <si>
    <t>专题宣传活动</t>
  </si>
  <si>
    <r>
      <rPr>
        <sz val="11"/>
        <color theme="1"/>
        <rFont val="宋体"/>
        <family val="3"/>
        <charset val="134"/>
      </rPr>
      <t>在预算控制范围内得满分，超出预算按</t>
    </r>
    <r>
      <rPr>
        <sz val="11"/>
        <color indexed="8"/>
        <rFont val="宋体"/>
        <family val="3"/>
        <charset val="134"/>
      </rPr>
      <t>A/B*该指标分值计分</t>
    </r>
  </si>
  <si>
    <t>（2020年度）</t>
    <phoneticPr fontId="11" type="noConversion"/>
  </si>
  <si>
    <t>全年执行数（C）</t>
  </si>
  <si>
    <t>为展现延庆区“十二五”及“十三五”期间公路建设成就，落实交通运输部公路“畅、安、舒、美”的管理理念，结合“美丽公路建设”和全国干线公路标准化养护管理检查工作，体现公路建设者的精神风貌，北京市交通委员会延庆公路分局特举办延庆区第二届“公路杯”摄影大赛活动。</t>
    <phoneticPr fontId="11" type="noConversion"/>
  </si>
  <si>
    <t>本次摄影大赛由延庆公路分局主办，延庆摄影家协会组织，北京花之喜文化传媒有限公司承办。初定活动时间2020年4月30日至2020年10月30日，后因新冠肺炎疫情后延一个月，收稿截至2020年11月30日结束，来搞均符合大赛投稿内容要求。2020年12月2日在延庆区文联会议室，由五名摄影专家组成评选委员会，对投稿照片进行评选，最后形成一致意见，评选出各奖项获奖照片。后根据投稿及获奖照片制作完成留存资料和图册，可以存档。合同内容全部完成。</t>
    <phoneticPr fontId="11" type="noConversion"/>
  </si>
  <si>
    <t>1期</t>
    <phoneticPr fontId="11" type="noConversion"/>
  </si>
  <si>
    <t>通过宣传达到预期阅览目标效果，公路建设成果和建设者形象影响力得到提升</t>
    <phoneticPr fontId="11" type="noConversion"/>
  </si>
  <si>
    <t>北京市交通委员会延庆公路分局</t>
    <phoneticPr fontId="11" type="noConversion"/>
  </si>
  <si>
    <t>全年预算数（B)</t>
    <phoneticPr fontId="11" type="noConversion"/>
  </si>
  <si>
    <r>
      <t>完成值达到指标值，记满分；未达到指标值，按</t>
    </r>
    <r>
      <rPr>
        <sz val="11"/>
        <color indexed="8"/>
        <rFont val="宋体"/>
        <family val="3"/>
        <charset val="134"/>
      </rPr>
      <t>B/A或A/B*该指标分值记分。(即较小的数/大数*该指标分值）</t>
    </r>
    <phoneticPr fontId="11" type="noConversion"/>
  </si>
  <si>
    <t>2020年全国普通公路标准化检查宣传专项经费</t>
    <phoneticPr fontId="11" type="noConversion"/>
  </si>
  <si>
    <r>
      <rPr>
        <sz val="11"/>
        <color theme="1"/>
        <rFont val="宋体"/>
        <family val="3"/>
        <charset val="134"/>
      </rPr>
      <t>分值    （1</t>
    </r>
    <r>
      <rPr>
        <sz val="11"/>
        <color indexed="8"/>
        <rFont val="宋体"/>
        <family val="3"/>
        <charset val="134"/>
      </rPr>
      <t>0分）</t>
    </r>
    <phoneticPr fontId="11" type="noConversion"/>
  </si>
  <si>
    <t>执行率（C/B)</t>
    <phoneticPr fontId="11" type="noConversion"/>
  </si>
  <si>
    <t>年度资金总额：</t>
    <phoneticPr fontId="11" type="noConversion"/>
  </si>
  <si>
    <t>其中：当年财政拨款</t>
    <phoneticPr fontId="11" type="noConversion"/>
  </si>
  <si>
    <t>上年结转资金</t>
    <phoneticPr fontId="11" type="noConversion"/>
  </si>
  <si>
    <t>预期目标综述</t>
    <phoneticPr fontId="11" type="noConversion"/>
  </si>
  <si>
    <t>实际完成情况综述</t>
    <phoneticPr fontId="11" type="noConversion"/>
  </si>
  <si>
    <t>4次</t>
    <phoneticPr fontId="11" type="noConversion"/>
  </si>
  <si>
    <t>6000人次</t>
    <phoneticPr fontId="11" type="noConversion"/>
  </si>
  <si>
    <t>6300人次</t>
    <phoneticPr fontId="11" type="noConversion"/>
  </si>
  <si>
    <t>时效指标
（12分）</t>
    <phoneticPr fontId="11" type="noConversion"/>
  </si>
  <si>
    <t>4月底</t>
    <phoneticPr fontId="11" type="noConversion"/>
  </si>
  <si>
    <t>自4-11月份</t>
    <phoneticPr fontId="11" type="noConversion"/>
  </si>
  <si>
    <t>6万元</t>
    <phoneticPr fontId="11" type="noConversion"/>
  </si>
  <si>
    <t>5.310372万元</t>
    <phoneticPr fontId="11" type="noConversion"/>
  </si>
  <si>
    <t>效益指标
（40分）</t>
    <phoneticPr fontId="11" type="noConversion"/>
  </si>
  <si>
    <t>社会效益</t>
    <phoneticPr fontId="11" type="noConversion"/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</si>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</sst>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_ * #,##0.000000_ ;_ * \-#,##0.000000_ ;_ * &quot;-&quot;??_ ;_ @_ "/>
  </numFmts>
  <fonts count="18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  <xf numFmtId="43" fontId="17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6" fillId="0" borderId="8" xfId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/>
    </xf>
    <xf numFmtId="0" fontId="14" fillId="0" borderId="3" xfId="4" applyFont="1" applyFill="1" applyBorder="1" applyAlignment="1">
      <alignment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vertical="center"/>
    </xf>
    <xf numFmtId="176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8" xfId="9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4" fillId="0" borderId="13" xfId="4" applyFont="1" applyFill="1" applyBorder="1" applyAlignment="1">
      <alignment horizontal="center" vertical="center" wrapText="1"/>
    </xf>
    <xf numFmtId="177" fontId="13" fillId="0" borderId="5" xfId="15" applyNumberFormat="1" applyFont="1" applyFill="1" applyBorder="1" applyAlignment="1">
      <alignment vertical="center"/>
    </xf>
    <xf numFmtId="177" fontId="14" fillId="0" borderId="8" xfId="15" applyNumberFormat="1" applyFont="1" applyFill="1" applyBorder="1" applyAlignment="1">
      <alignment horizontal="right" vertical="center" wrapText="1"/>
    </xf>
    <xf numFmtId="10" fontId="8" fillId="0" borderId="8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177" fontId="8" fillId="0" borderId="5" xfId="15" applyNumberFormat="1" applyFont="1" applyFill="1" applyBorder="1" applyAlignment="1">
      <alignment vertical="center"/>
    </xf>
    <xf numFmtId="177" fontId="10" fillId="0" borderId="5" xfId="15" applyNumberFormat="1" applyFont="1" applyFill="1" applyBorder="1" applyAlignment="1">
      <alignment vertical="center"/>
    </xf>
    <xf numFmtId="177" fontId="8" fillId="0" borderId="8" xfId="15" applyNumberFormat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3" xfId="1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center" vertical="center" textRotation="255"/>
    </xf>
    <xf numFmtId="0" fontId="8" fillId="0" borderId="14" xfId="0" applyFont="1" applyFill="1" applyBorder="1" applyAlignment="1">
      <alignment horizontal="center" vertical="center" textRotation="255"/>
    </xf>
    <xf numFmtId="0" fontId="14" fillId="0" borderId="13" xfId="4" applyFont="1" applyFill="1" applyBorder="1" applyAlignment="1">
      <alignment horizontal="center" vertical="center" wrapText="1"/>
    </xf>
    <xf numFmtId="0" fontId="14" fillId="0" borderId="14" xfId="4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textRotation="255"/>
    </xf>
    <xf numFmtId="0" fontId="8" fillId="0" borderId="3" xfId="0" applyNumberFormat="1" applyFont="1" applyFill="1" applyBorder="1" applyAlignment="1">
      <alignment horizontal="left" vertical="center" wrapText="1"/>
    </xf>
    <xf numFmtId="0" fontId="8" fillId="0" borderId="4" xfId="0" applyNumberFormat="1" applyFont="1" applyFill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="85" zoomScaleNormal="85" zoomScaleSheetLayoutView="85" workbookViewId="0">
      <selection activeCell="F17" sqref="F17"/>
    </sheetView>
  </sheetViews>
  <sheetFormatPr defaultColWidth="9" defaultRowHeight="13.5" x14ac:dyDescent="0.15"/>
  <cols>
    <col min="1" max="1" width="4.375" style="1" customWidth="1"/>
    <col min="2" max="2" width="11.25" style="1" customWidth="1"/>
    <col min="3" max="3" width="11.625" style="1" customWidth="1"/>
    <col min="4" max="4" width="21.375" style="1" bestFit="1" customWidth="1"/>
    <col min="5" max="7" width="15.625" style="4" customWidth="1"/>
    <col min="8" max="9" width="9.625" style="1" customWidth="1"/>
    <col min="10" max="10" width="9.625" style="5" customWidth="1"/>
    <col min="11" max="11" width="20.875" style="1" customWidth="1"/>
    <col min="12" max="16384" width="9" style="1"/>
  </cols>
  <sheetData>
    <row r="1" spans="1:11" ht="20.25" x14ac:dyDescent="0.15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</row>
    <row r="2" spans="1:11" s="2" customFormat="1" ht="22.5" x14ac:dyDescent="0.15">
      <c r="A2" s="76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1" s="3" customFormat="1" ht="18.75" x14ac:dyDescent="0.15">
      <c r="A3" s="78" t="s">
        <v>35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1" s="3" customFormat="1" ht="9" customHeight="1" x14ac:dyDescent="0.15">
      <c r="A4" s="6"/>
      <c r="B4" s="6"/>
      <c r="C4" s="6"/>
      <c r="D4" s="6"/>
      <c r="E4" s="7"/>
      <c r="F4" s="7"/>
      <c r="G4" s="7"/>
      <c r="H4" s="6"/>
      <c r="I4" s="6"/>
      <c r="J4" s="8"/>
      <c r="K4" s="6"/>
    </row>
    <row r="5" spans="1:11" s="9" customFormat="1" ht="20.25" customHeight="1" x14ac:dyDescent="0.15">
      <c r="A5" s="69" t="s">
        <v>1</v>
      </c>
      <c r="B5" s="70"/>
      <c r="C5" s="71"/>
      <c r="D5" s="69" t="s">
        <v>44</v>
      </c>
      <c r="E5" s="70"/>
      <c r="F5" s="70"/>
      <c r="G5" s="70"/>
      <c r="H5" s="70"/>
      <c r="I5" s="70"/>
      <c r="J5" s="70"/>
      <c r="K5" s="71"/>
    </row>
    <row r="6" spans="1:11" s="9" customFormat="1" ht="20.25" customHeight="1" x14ac:dyDescent="0.15">
      <c r="A6" s="69" t="s">
        <v>2</v>
      </c>
      <c r="B6" s="70"/>
      <c r="C6" s="71"/>
      <c r="D6" s="72" t="s">
        <v>3</v>
      </c>
      <c r="E6" s="73"/>
      <c r="F6" s="74"/>
      <c r="G6" s="69" t="s">
        <v>4</v>
      </c>
      <c r="H6" s="71"/>
      <c r="I6" s="69" t="s">
        <v>41</v>
      </c>
      <c r="J6" s="70"/>
      <c r="K6" s="71"/>
    </row>
    <row r="7" spans="1:11" s="9" customFormat="1" ht="30" customHeight="1" x14ac:dyDescent="0.15">
      <c r="A7" s="46" t="s">
        <v>5</v>
      </c>
      <c r="B7" s="59"/>
      <c r="C7" s="41"/>
      <c r="D7" s="14"/>
      <c r="E7" s="15" t="s">
        <v>6</v>
      </c>
      <c r="F7" s="15" t="s">
        <v>42</v>
      </c>
      <c r="G7" s="15" t="s">
        <v>36</v>
      </c>
      <c r="H7" s="15" t="s">
        <v>45</v>
      </c>
      <c r="I7" s="15" t="s">
        <v>46</v>
      </c>
      <c r="J7" s="15" t="s">
        <v>7</v>
      </c>
      <c r="K7" s="16" t="s">
        <v>8</v>
      </c>
    </row>
    <row r="8" spans="1:11" s="9" customFormat="1" ht="20.25" customHeight="1" x14ac:dyDescent="0.15">
      <c r="A8" s="42"/>
      <c r="B8" s="60"/>
      <c r="C8" s="43"/>
      <c r="D8" s="14" t="s">
        <v>47</v>
      </c>
      <c r="E8" s="21">
        <v>6</v>
      </c>
      <c r="F8" s="22">
        <v>6</v>
      </c>
      <c r="G8" s="22">
        <v>5.3103720000000001</v>
      </c>
      <c r="H8" s="16">
        <v>10</v>
      </c>
      <c r="I8" s="23">
        <f>+G8/F8</f>
        <v>0.88506200000000002</v>
      </c>
      <c r="J8" s="15">
        <f>IF(H8*I8&lt;10,H8*I8,10)</f>
        <v>8.8506199999999993</v>
      </c>
      <c r="K8" s="56" t="s">
        <v>9</v>
      </c>
    </row>
    <row r="9" spans="1:11" s="9" customFormat="1" ht="20.25" customHeight="1" x14ac:dyDescent="0.15">
      <c r="A9" s="42"/>
      <c r="B9" s="60"/>
      <c r="C9" s="43"/>
      <c r="D9" s="24" t="s">
        <v>48</v>
      </c>
      <c r="E9" s="25"/>
      <c r="F9" s="22"/>
      <c r="G9" s="22"/>
      <c r="H9" s="16"/>
      <c r="I9" s="23"/>
      <c r="J9" s="15"/>
      <c r="K9" s="57"/>
    </row>
    <row r="10" spans="1:11" s="9" customFormat="1" ht="20.25" customHeight="1" x14ac:dyDescent="0.15">
      <c r="A10" s="42"/>
      <c r="B10" s="60"/>
      <c r="C10" s="43"/>
      <c r="D10" s="24" t="s">
        <v>49</v>
      </c>
      <c r="E10" s="26"/>
      <c r="F10" s="27"/>
      <c r="G10" s="27"/>
      <c r="H10" s="16"/>
      <c r="I10" s="16"/>
      <c r="J10" s="15"/>
      <c r="K10" s="57"/>
    </row>
    <row r="11" spans="1:11" s="9" customFormat="1" ht="20.25" customHeight="1" x14ac:dyDescent="0.15">
      <c r="A11" s="44"/>
      <c r="B11" s="61"/>
      <c r="C11" s="45"/>
      <c r="D11" s="24" t="s">
        <v>10</v>
      </c>
      <c r="E11" s="21">
        <v>6</v>
      </c>
      <c r="F11" s="21">
        <v>6</v>
      </c>
      <c r="G11" s="22">
        <v>5.3103720000000001</v>
      </c>
      <c r="H11" s="16"/>
      <c r="I11" s="16"/>
      <c r="J11" s="15"/>
      <c r="K11" s="58"/>
    </row>
    <row r="12" spans="1:11" s="9" customFormat="1" ht="27" customHeight="1" x14ac:dyDescent="0.15">
      <c r="A12" s="36" t="s">
        <v>11</v>
      </c>
      <c r="B12" s="50" t="s">
        <v>50</v>
      </c>
      <c r="C12" s="51"/>
      <c r="D12" s="51"/>
      <c r="E12" s="51"/>
      <c r="F12" s="52"/>
      <c r="G12" s="53" t="s">
        <v>51</v>
      </c>
      <c r="H12" s="54"/>
      <c r="I12" s="54"/>
      <c r="J12" s="54"/>
      <c r="K12" s="55"/>
    </row>
    <row r="13" spans="1:11" s="9" customFormat="1" ht="120" customHeight="1" x14ac:dyDescent="0.15">
      <c r="A13" s="62"/>
      <c r="B13" s="63" t="s">
        <v>37</v>
      </c>
      <c r="C13" s="64"/>
      <c r="D13" s="64"/>
      <c r="E13" s="64"/>
      <c r="F13" s="65"/>
      <c r="G13" s="66" t="s">
        <v>38</v>
      </c>
      <c r="H13" s="67"/>
      <c r="I13" s="67"/>
      <c r="J13" s="67"/>
      <c r="K13" s="68"/>
    </row>
    <row r="14" spans="1:11" s="9" customFormat="1" ht="25.5" customHeight="1" x14ac:dyDescent="0.15">
      <c r="A14" s="36" t="s">
        <v>12</v>
      </c>
      <c r="B14" s="19" t="s">
        <v>13</v>
      </c>
      <c r="C14" s="16" t="s">
        <v>14</v>
      </c>
      <c r="D14" s="16" t="s">
        <v>15</v>
      </c>
      <c r="E14" s="16" t="s">
        <v>16</v>
      </c>
      <c r="F14" s="19" t="s">
        <v>17</v>
      </c>
      <c r="G14" s="16" t="s">
        <v>18</v>
      </c>
      <c r="H14" s="47" t="s">
        <v>8</v>
      </c>
      <c r="I14" s="48"/>
      <c r="J14" s="15" t="s">
        <v>7</v>
      </c>
      <c r="K14" s="19" t="s">
        <v>19</v>
      </c>
    </row>
    <row r="15" spans="1:11" s="9" customFormat="1" ht="22.5" customHeight="1" x14ac:dyDescent="0.15">
      <c r="A15" s="37"/>
      <c r="B15" s="38" t="s">
        <v>20</v>
      </c>
      <c r="C15" s="38" t="s">
        <v>21</v>
      </c>
      <c r="D15" s="28" t="s">
        <v>29</v>
      </c>
      <c r="E15" s="17">
        <v>8</v>
      </c>
      <c r="F15" s="18" t="s">
        <v>39</v>
      </c>
      <c r="G15" s="18" t="s">
        <v>39</v>
      </c>
      <c r="H15" s="40" t="s">
        <v>43</v>
      </c>
      <c r="I15" s="41"/>
      <c r="J15" s="29">
        <v>8</v>
      </c>
      <c r="K15" s="29"/>
    </row>
    <row r="16" spans="1:11" s="9" customFormat="1" ht="22.5" customHeight="1" x14ac:dyDescent="0.15">
      <c r="A16" s="37"/>
      <c r="B16" s="39"/>
      <c r="C16" s="39"/>
      <c r="D16" s="28" t="s">
        <v>30</v>
      </c>
      <c r="E16" s="17">
        <v>7</v>
      </c>
      <c r="F16" s="18" t="s">
        <v>52</v>
      </c>
      <c r="G16" s="18" t="s">
        <v>52</v>
      </c>
      <c r="H16" s="42"/>
      <c r="I16" s="43"/>
      <c r="J16" s="29">
        <v>7</v>
      </c>
      <c r="K16" s="29"/>
    </row>
    <row r="17" spans="1:11" s="9" customFormat="1" ht="27.75" customHeight="1" x14ac:dyDescent="0.15">
      <c r="A17" s="37"/>
      <c r="B17" s="39"/>
      <c r="C17" s="20" t="s">
        <v>22</v>
      </c>
      <c r="D17" s="28" t="s">
        <v>31</v>
      </c>
      <c r="E17" s="17">
        <v>13</v>
      </c>
      <c r="F17" s="18" t="s">
        <v>53</v>
      </c>
      <c r="G17" s="18" t="s">
        <v>54</v>
      </c>
      <c r="H17" s="42"/>
      <c r="I17" s="43"/>
      <c r="J17" s="29">
        <v>13</v>
      </c>
      <c r="K17" s="29"/>
    </row>
    <row r="18" spans="1:11" s="9" customFormat="1" ht="22.5" customHeight="1" x14ac:dyDescent="0.15">
      <c r="A18" s="37"/>
      <c r="B18" s="39"/>
      <c r="C18" s="38" t="s">
        <v>55</v>
      </c>
      <c r="D18" s="30" t="s">
        <v>32</v>
      </c>
      <c r="E18" s="17">
        <v>6</v>
      </c>
      <c r="F18" s="18" t="s">
        <v>56</v>
      </c>
      <c r="G18" s="18" t="s">
        <v>56</v>
      </c>
      <c r="H18" s="42"/>
      <c r="I18" s="43"/>
      <c r="J18" s="29">
        <v>6</v>
      </c>
      <c r="K18" s="29"/>
    </row>
    <row r="19" spans="1:11" s="9" customFormat="1" ht="34.5" customHeight="1" x14ac:dyDescent="0.15">
      <c r="A19" s="37"/>
      <c r="B19" s="39"/>
      <c r="C19" s="39"/>
      <c r="D19" s="12" t="s">
        <v>33</v>
      </c>
      <c r="E19" s="16">
        <v>6</v>
      </c>
      <c r="F19" s="19" t="s">
        <v>57</v>
      </c>
      <c r="G19" s="19" t="s">
        <v>57</v>
      </c>
      <c r="H19" s="44"/>
      <c r="I19" s="45"/>
      <c r="J19" s="29">
        <v>6</v>
      </c>
      <c r="K19" s="29"/>
    </row>
    <row r="20" spans="1:11" s="9" customFormat="1" ht="54" customHeight="1" x14ac:dyDescent="0.15">
      <c r="A20" s="37"/>
      <c r="B20" s="39"/>
      <c r="C20" s="20" t="s">
        <v>23</v>
      </c>
      <c r="D20" s="31" t="s">
        <v>24</v>
      </c>
      <c r="E20" s="16">
        <v>10</v>
      </c>
      <c r="F20" s="13" t="s">
        <v>58</v>
      </c>
      <c r="G20" s="13" t="s">
        <v>59</v>
      </c>
      <c r="H20" s="46" t="s">
        <v>34</v>
      </c>
      <c r="I20" s="41"/>
      <c r="J20" s="29">
        <v>10</v>
      </c>
      <c r="K20" s="29"/>
    </row>
    <row r="21" spans="1:11" s="9" customFormat="1" ht="296.10000000000002" customHeight="1" x14ac:dyDescent="0.15">
      <c r="A21" s="37"/>
      <c r="B21" s="20" t="s">
        <v>25</v>
      </c>
      <c r="C21" s="20" t="s">
        <v>60</v>
      </c>
      <c r="D21" s="10" t="s">
        <v>61</v>
      </c>
      <c r="E21" s="16">
        <v>40</v>
      </c>
      <c r="F21" s="17" t="s">
        <v>40</v>
      </c>
      <c r="G21" s="16" t="s">
        <v>26</v>
      </c>
      <c r="H21" s="46" t="s">
        <v>27</v>
      </c>
      <c r="I21" s="41"/>
      <c r="J21" s="29">
        <v>35</v>
      </c>
      <c r="K21" s="29" t="s">
        <v>62</v>
      </c>
    </row>
    <row r="22" spans="1:11" s="9" customFormat="1" ht="24.75" customHeight="1" x14ac:dyDescent="0.15">
      <c r="A22" s="49" t="s">
        <v>28</v>
      </c>
      <c r="B22" s="49"/>
      <c r="C22" s="49"/>
      <c r="D22" s="49"/>
      <c r="E22" s="49"/>
      <c r="F22" s="49"/>
      <c r="G22" s="49"/>
      <c r="H22" s="49"/>
      <c r="I22" s="49"/>
      <c r="J22" s="15">
        <f>J8+SUM(J15:J21)</f>
        <v>93.850619999999992</v>
      </c>
      <c r="K22" s="32"/>
    </row>
    <row r="23" spans="1:11" s="11" customFormat="1" x14ac:dyDescent="0.1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</row>
    <row r="24" spans="1:11" s="9" customFormat="1" x14ac:dyDescent="0.15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</row>
    <row r="25" spans="1:11" s="9" customFormat="1" x14ac:dyDescent="0.15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1" s="9" customFormat="1" x14ac:dyDescent="0.15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</row>
    <row r="27" spans="1:11" x14ac:dyDescent="0.1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</row>
  </sheetData>
  <mergeCells count="30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27:K27"/>
    <mergeCell ref="A25:K25"/>
    <mergeCell ref="A26:K26"/>
    <mergeCell ref="A14:A21"/>
    <mergeCell ref="B15:B20"/>
    <mergeCell ref="C15:C16"/>
    <mergeCell ref="C18:C19"/>
    <mergeCell ref="H15:I19"/>
    <mergeCell ref="H21:I21"/>
    <mergeCell ref="H14:I14"/>
    <mergeCell ref="H20:I20"/>
    <mergeCell ref="A22:I22"/>
    <mergeCell ref="A23:K23"/>
    <mergeCell ref="A24:K24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6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9.宣传类</vt:lpstr>
      <vt:lpstr>'9.宣传类'!Print_Area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李晓霞</cp:lastModifiedBy>
  <cp:lastPrinted>2021-03-03T07:55:22Z</cp:lastPrinted>
  <dcterms:created xsi:type="dcterms:W3CDTF">2018-03-28T06:56:00Z</dcterms:created>
  <dcterms:modified xsi:type="dcterms:W3CDTF">2021-09-06T00:57:20Z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