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'12.综合类'!$A$1:$K$25</definedName>
  </definedNames>
  <calcPr calcId="144525"/>
</workbook>
</file>

<file path=xl/sharedStrings.xml><?xml version="1.0" encoding="utf-8"?>
<sst xmlns="http://schemas.openxmlformats.org/spreadsheetml/2006/main" count="78" uniqueCount="67">
  <si>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</si>
  <si>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</si>
  <si>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</si>
  <si>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2020年公路日常养护追加（中修第二批）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</si>
  <si>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</si>
  <si>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</si>
  <si>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</si>
  <si>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</si>
  <si>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</si>
  <si>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</si>
  <si>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</si>
  <si>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</si>
  <si>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</si>
  <si>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</si>
  <si>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</si>
  <si>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</si>
  <si>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</si>
  <si>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</si>
  <si>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</si>
  <si>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</si>
  <si>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</si>
  <si>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</si>
  <si>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</si>
  <si>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年度目标：完成兴阳线、京周路、京深线和G108复线四条道路中修工程，完成病害处理面积107Km2，治理道路里程92km，消除道路病害，提高行车舒适性，提升路域环境，提高服务水平。</t>
  </si>
  <si>
    <t>成兴阳线、京周路、京深线和G108复线四条道路中修工程，完成病害处理面积107Km2，治理道路里程92km，消除道路病害，提高行车舒适性，提升路域环境，提高服务水平。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</si>
  <si>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</si>
  <si>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</si>
  <si>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</si>
  <si>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</si>
  <si>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</si>
  <si>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</si>
  <si>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</si>
  <si>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</si>
  <si>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</si>
  <si>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</si>
  <si>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处理里程</t>
  </si>
  <si>
    <t>92km</t>
  </si>
  <si>
    <t>完成值达到指标值，记满分；未达到指标值，按B/A或A/B*该指标分值记分。(即较小的数/大数*该指标分值）</t>
  </si>
  <si>
    <t>处理面积</t>
  </si>
  <si>
    <t>107km</t>
  </si>
  <si>
    <t>质量指标
（13分）</t>
  </si>
  <si>
    <t>工程质量标准</t>
  </si>
  <si>
    <t>符合《公路工程质量检验评定标准》JTG F80/1-2017要求，工程质量等级评定为合格</t>
  </si>
  <si>
    <t>实施后路面使用性能指数PQI</t>
  </si>
  <si>
    <t>国市干线路路面使用性能指数PQI≥90</t>
  </si>
  <si>
    <t>时效指标
（12分）</t>
  </si>
  <si>
    <t>招标时间</t>
  </si>
  <si>
    <t>8月下旬前完成</t>
  </si>
  <si>
    <t>施工时间</t>
  </si>
  <si>
    <t>9月初前完成</t>
  </si>
  <si>
    <t>验收时间</t>
  </si>
  <si>
    <t>根据项目实际情况，已具备竣工验收条件的项目，及时组织验收</t>
  </si>
  <si>
    <t>11月完成项目竣工验收目，验收标准为合格</t>
  </si>
  <si>
    <t>成本指标
（10分）</t>
  </si>
  <si>
    <t>项目预算控制数</t>
  </si>
  <si>
    <t>1267万元</t>
  </si>
  <si>
    <t>在预算控制范围内得满分，超出预算按A/B*该指标分值计分</t>
  </si>
  <si>
    <t>效
果
指
标
(40分)</t>
  </si>
  <si>
    <t>效益指标
（40分）</t>
  </si>
  <si>
    <t>公路状况</t>
  </si>
  <si>
    <t>使公路交通基础设施服务保持良好水平，为市民提供安全、畅通的交通出行环境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</si>
  <si>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</si>
  <si>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</si>
  <si>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</si>
  <si>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路域环境</t>
  </si>
  <si>
    <t>提高公路交通基础设施的服务水平，能够更好地为人民群众提供畅、安、舒、美的交通出行环境，能够更好地提高人民群众的获得感和幸福感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</si>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</sst>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/>
    <xf numFmtId="0" fontId="0" fillId="32" borderId="23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0" borderId="0"/>
    <xf numFmtId="0" fontId="20" fillId="2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0" borderId="0"/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2" fillId="0" borderId="0"/>
    <xf numFmtId="0" fontId="20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5" zoomScaleNormal="100" zoomScaleSheetLayoutView="85" workbookViewId="0">
      <selection activeCell="H23" sqref="H23:I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/>
      <c r="J6" s="13"/>
      <c r="K6" s="14"/>
    </row>
    <row r="7" s="2" customFormat="1" ht="20.25" customHeight="1" spans="1:11">
      <c r="A7" s="18" t="s">
        <v>7</v>
      </c>
      <c r="B7" s="19"/>
      <c r="C7" s="20"/>
      <c r="D7" s="21"/>
      <c r="E7" s="22" t="s">
        <v>8</v>
      </c>
      <c r="F7" s="22" t="s">
        <v>9</v>
      </c>
      <c r="G7" s="22" t="s">
        <v>10</v>
      </c>
      <c r="H7" s="22" t="s">
        <v>11</v>
      </c>
      <c r="I7" s="22" t="s">
        <v>12</v>
      </c>
      <c r="J7" s="22" t="s">
        <v>13</v>
      </c>
      <c r="K7" s="26" t="s">
        <v>14</v>
      </c>
    </row>
    <row r="8" s="2" customFormat="1" ht="17.25" customHeight="1" spans="1:11">
      <c r="A8" s="23"/>
      <c r="B8" s="24"/>
      <c r="C8" s="25"/>
      <c r="D8" s="21" t="s">
        <v>15</v>
      </c>
      <c r="E8" s="26">
        <v>1267</v>
      </c>
      <c r="F8" s="26">
        <v>1267</v>
      </c>
      <c r="G8" s="26">
        <v>1267</v>
      </c>
      <c r="H8" s="26">
        <v>10</v>
      </c>
      <c r="I8" s="57">
        <f>+G8/F8</f>
        <v>1</v>
      </c>
      <c r="J8" s="22">
        <f>IF(H8*I8&lt;10,H8*I8,10)</f>
        <v>10</v>
      </c>
      <c r="K8" s="58" t="s">
        <v>16</v>
      </c>
    </row>
    <row r="9" s="2" customFormat="1" ht="18" customHeight="1" spans="1:11">
      <c r="A9" s="23"/>
      <c r="B9" s="24"/>
      <c r="C9" s="25"/>
      <c r="D9" s="27" t="s">
        <v>17</v>
      </c>
      <c r="E9" s="26">
        <v>1267</v>
      </c>
      <c r="F9" s="26">
        <v>1267</v>
      </c>
      <c r="G9" s="26">
        <v>1267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18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19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20</v>
      </c>
      <c r="B12" s="35" t="s">
        <v>21</v>
      </c>
      <c r="C12" s="36"/>
      <c r="D12" s="36"/>
      <c r="E12" s="36"/>
      <c r="F12" s="37"/>
      <c r="G12" s="35" t="s">
        <v>22</v>
      </c>
      <c r="H12" s="38"/>
      <c r="I12" s="38"/>
      <c r="J12" s="38"/>
      <c r="K12" s="62"/>
    </row>
    <row r="13" s="2" customFormat="1" ht="63.75" customHeight="1" spans="1:11">
      <c r="A13" s="39"/>
      <c r="B13" s="40" t="s">
        <v>23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6" t="s">
        <v>27</v>
      </c>
      <c r="D14" s="26" t="s">
        <v>28</v>
      </c>
      <c r="E14" s="26" t="s">
        <v>29</v>
      </c>
      <c r="F14" s="43" t="s">
        <v>30</v>
      </c>
      <c r="G14" s="26" t="s">
        <v>31</v>
      </c>
      <c r="H14" s="44" t="s">
        <v>14</v>
      </c>
      <c r="I14" s="63"/>
      <c r="J14" s="60" t="s">
        <v>13</v>
      </c>
      <c r="K14" s="43" t="s">
        <v>32</v>
      </c>
    </row>
    <row r="15" s="2" customFormat="1" spans="1:11">
      <c r="A15" s="45"/>
      <c r="B15" s="46" t="s">
        <v>33</v>
      </c>
      <c r="C15" s="46" t="s">
        <v>34</v>
      </c>
      <c r="D15" s="47" t="s">
        <v>35</v>
      </c>
      <c r="E15" s="48">
        <v>8</v>
      </c>
      <c r="F15" s="48" t="s">
        <v>36</v>
      </c>
      <c r="G15" s="48" t="s">
        <v>36</v>
      </c>
      <c r="H15" s="18" t="s">
        <v>37</v>
      </c>
      <c r="I15" s="20"/>
      <c r="J15" s="48">
        <v>8</v>
      </c>
      <c r="K15" s="26"/>
    </row>
    <row r="16" s="2" customFormat="1" spans="1:11">
      <c r="A16" s="45"/>
      <c r="B16" s="49"/>
      <c r="C16" s="49"/>
      <c r="D16" s="47" t="s">
        <v>38</v>
      </c>
      <c r="E16" s="48">
        <v>7</v>
      </c>
      <c r="F16" s="48" t="s">
        <v>39</v>
      </c>
      <c r="G16" s="48" t="s">
        <v>39</v>
      </c>
      <c r="H16" s="23"/>
      <c r="I16" s="25"/>
      <c r="J16" s="48">
        <v>7</v>
      </c>
      <c r="K16" s="26"/>
    </row>
    <row r="17" s="2" customFormat="1" ht="97" customHeight="1" spans="1:11">
      <c r="A17" s="45"/>
      <c r="B17" s="49"/>
      <c r="C17" s="46" t="s">
        <v>40</v>
      </c>
      <c r="D17" s="47" t="s">
        <v>41</v>
      </c>
      <c r="E17" s="50">
        <v>7</v>
      </c>
      <c r="F17" s="51" t="s">
        <v>42</v>
      </c>
      <c r="G17" s="51" t="s">
        <v>42</v>
      </c>
      <c r="H17" s="23"/>
      <c r="I17" s="25"/>
      <c r="J17" s="48">
        <v>7</v>
      </c>
      <c r="K17" s="26"/>
    </row>
    <row r="18" s="2" customFormat="1" ht="49" customHeight="1" spans="1:11">
      <c r="A18" s="45"/>
      <c r="B18" s="49"/>
      <c r="C18" s="49"/>
      <c r="D18" s="47" t="s">
        <v>43</v>
      </c>
      <c r="E18" s="50">
        <v>6</v>
      </c>
      <c r="F18" s="51" t="s">
        <v>44</v>
      </c>
      <c r="G18" s="51" t="s">
        <v>44</v>
      </c>
      <c r="H18" s="23"/>
      <c r="I18" s="25"/>
      <c r="J18" s="48">
        <v>6</v>
      </c>
      <c r="K18" s="26"/>
    </row>
    <row r="19" s="2" customFormat="1" spans="1:11">
      <c r="A19" s="45"/>
      <c r="B19" s="49"/>
      <c r="C19" s="46" t="s">
        <v>45</v>
      </c>
      <c r="D19" s="47" t="s">
        <v>46</v>
      </c>
      <c r="E19" s="26">
        <v>4</v>
      </c>
      <c r="F19" s="48" t="s">
        <v>47</v>
      </c>
      <c r="G19" s="48" t="s">
        <v>47</v>
      </c>
      <c r="H19" s="23"/>
      <c r="I19" s="25"/>
      <c r="J19" s="48">
        <v>4</v>
      </c>
      <c r="K19" s="26"/>
    </row>
    <row r="20" s="2" customFormat="1" spans="1:11">
      <c r="A20" s="45"/>
      <c r="B20" s="49"/>
      <c r="C20" s="49"/>
      <c r="D20" s="47" t="s">
        <v>48</v>
      </c>
      <c r="E20" s="26">
        <v>4</v>
      </c>
      <c r="F20" s="48" t="s">
        <v>49</v>
      </c>
      <c r="G20" s="48" t="s">
        <v>49</v>
      </c>
      <c r="H20" s="23"/>
      <c r="I20" s="25"/>
      <c r="J20" s="48">
        <v>4</v>
      </c>
      <c r="K20" s="26"/>
    </row>
    <row r="21" s="2" customFormat="1" ht="70" spans="1:11">
      <c r="A21" s="45"/>
      <c r="B21" s="49"/>
      <c r="C21" s="49"/>
      <c r="D21" s="47" t="s">
        <v>50</v>
      </c>
      <c r="E21" s="26">
        <v>4</v>
      </c>
      <c r="F21" s="51" t="s">
        <v>51</v>
      </c>
      <c r="G21" s="51" t="s">
        <v>52</v>
      </c>
      <c r="H21" s="23"/>
      <c r="I21" s="25"/>
      <c r="J21" s="48">
        <v>4</v>
      </c>
      <c r="K21" s="26"/>
    </row>
    <row r="22" s="2" customFormat="1" ht="28.5" customHeight="1" spans="1:11">
      <c r="A22" s="45"/>
      <c r="B22" s="49"/>
      <c r="C22" s="46" t="s">
        <v>53</v>
      </c>
      <c r="D22" s="47" t="s">
        <v>54</v>
      </c>
      <c r="E22" s="26">
        <v>10</v>
      </c>
      <c r="F22" s="52" t="s">
        <v>55</v>
      </c>
      <c r="G22" s="52" t="s">
        <v>55</v>
      </c>
      <c r="H22" s="18" t="s">
        <v>56</v>
      </c>
      <c r="I22" s="20"/>
      <c r="J22" s="48">
        <v>10</v>
      </c>
      <c r="K22" s="26"/>
    </row>
    <row r="23" s="2" customFormat="1" ht="95.25" customHeight="1" spans="1:11">
      <c r="A23" s="45"/>
      <c r="B23" s="46" t="s">
        <v>57</v>
      </c>
      <c r="C23" s="46" t="s">
        <v>58</v>
      </c>
      <c r="D23" s="47" t="s">
        <v>59</v>
      </c>
      <c r="E23" s="26">
        <v>20</v>
      </c>
      <c r="F23" s="51" t="s">
        <v>60</v>
      </c>
      <c r="G23" s="48" t="s">
        <v>61</v>
      </c>
      <c r="H23" s="18" t="s">
        <v>62</v>
      </c>
      <c r="I23" s="20"/>
      <c r="J23" s="48">
        <f>20*0.85</f>
        <v>17</v>
      </c>
      <c r="K23" s="43" t="s">
        <v>63</v>
      </c>
    </row>
    <row r="24" s="2" customFormat="1" ht="144" customHeight="1" spans="1:11">
      <c r="A24" s="45"/>
      <c r="B24" s="49"/>
      <c r="C24" s="49"/>
      <c r="D24" s="47" t="s">
        <v>64</v>
      </c>
      <c r="E24" s="26">
        <v>20</v>
      </c>
      <c r="F24" s="51" t="s">
        <v>65</v>
      </c>
      <c r="G24" s="48" t="s">
        <v>61</v>
      </c>
      <c r="H24" s="23"/>
      <c r="I24" s="25"/>
      <c r="J24" s="48">
        <f>20*0.85</f>
        <v>17</v>
      </c>
      <c r="K24" s="43" t="s">
        <v>63</v>
      </c>
    </row>
    <row r="25" s="2" customFormat="1" ht="25.5" customHeight="1" spans="1:11">
      <c r="A25" s="53" t="s">
        <v>66</v>
      </c>
      <c r="B25" s="53"/>
      <c r="C25" s="53"/>
      <c r="D25" s="53"/>
      <c r="E25" s="53"/>
      <c r="F25" s="53"/>
      <c r="G25" s="53"/>
      <c r="H25" s="53"/>
      <c r="I25" s="53"/>
      <c r="J25" s="60">
        <f>J8+SUM(J15:J24)</f>
        <v>94</v>
      </c>
      <c r="K25" s="64"/>
    </row>
    <row r="26" s="3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="2" customFormat="1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="2" customFormat="1" spans="1:1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="2" customFormat="1" spans="1:11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5:I25"/>
    <mergeCell ref="A26:K26"/>
    <mergeCell ref="A27:K27"/>
    <mergeCell ref="A28:K28"/>
    <mergeCell ref="A29:K29"/>
    <mergeCell ref="A30:K30"/>
    <mergeCell ref="A12:A13"/>
    <mergeCell ref="A14:A24"/>
    <mergeCell ref="B15:B22"/>
    <mergeCell ref="B23:B24"/>
    <mergeCell ref="C15:C16"/>
    <mergeCell ref="C17:C18"/>
    <mergeCell ref="C19:C21"/>
    <mergeCell ref="C23:C24"/>
    <mergeCell ref="K8:K11"/>
    <mergeCell ref="H15:I21"/>
    <mergeCell ref="H23:I24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2021-05-28T02:47:00Z</cp:lastPrinted>
  <dcterms:modified xsi:type="dcterms:W3CDTF">2021-06-02T06:38:48Z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