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0.补助经费类" sheetId="28" r:id="rId1"/>
  </sheets>
  <calcPr calcId="144525"/>
</workbook>
</file>

<file path=xl/sharedStrings.xml><?xml version="1.0" encoding="utf-8"?>
<sst xmlns="http://schemas.openxmlformats.org/spreadsheetml/2006/main" count="87" uniqueCount="73">
  <si>
    <r>
      <rPr>
        <b/>
        <sz val="18"/>
        <color indexed="8"/>
        <rFont val="宋体"/>
        <charset val="134"/>
      </rPr>
      <t>项目支出绩效自评表</t>
    </r>
    <r>
      <rPr>
        <sz val="18"/>
        <color indexed="8"/>
        <rFont val="宋体"/>
        <charset val="134"/>
      </rPr>
      <t xml:space="preserve"> </t>
    </r>
  </si>
  <si>
    <t>（2020年度）</t>
  </si>
  <si>
    <t>项目名称</t>
  </si>
  <si>
    <t>道路运输营运车辆综合性能检测服务费</t>
  </si>
  <si>
    <t>主管部门及代码</t>
  </si>
  <si>
    <t>北京市交通委员会170</t>
  </si>
  <si>
    <t>实施单位</t>
  </si>
  <si>
    <t>北京市交通委员会东城运输管理分局</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</si>
  <si>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</si>
  <si>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</si>
  <si>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</si>
  <si>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</si>
  <si>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</si>
  <si>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</si>
  <si>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</si>
  <si>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</si>
  <si>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</si>
  <si>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</si>
  <si>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</si>
  <si>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</si>
  <si>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</si>
  <si>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</si>
  <si>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</si>
  <si>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</si>
  <si>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 xml:space="preserve">    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t>
  </si>
  <si>
    <t xml:space="preserve">    2020年年初计划83万元，全年执行74.2521万元，执行率89.46%。补贴资金审核、发放全过程程序严谨、过程透明、标准统一、合理准确，通过项目运营，营运车辆技术管理力度明显加强，有效的强化了营运车辆安全运营，规范了综检站的经营行为，维护了道路运输行业平稳有序发展。</t>
  </si>
  <si>
    <t>绩效指标</t>
  </si>
  <si>
    <t>一级指标</t>
  </si>
  <si>
    <t>二级指标</t>
  </si>
  <si>
    <t>三级指标</t>
  </si>
  <si>
    <t>分值</t>
  </si>
  <si>
    <t>年度指标值(A)</t>
  </si>
  <si>
    <t>全年实际值(B)</t>
  </si>
  <si>
    <t>未完成原因分析</t>
  </si>
  <si>
    <t>产
出
指
标
(50分)</t>
  </si>
  <si>
    <t>数量指标
（15分）</t>
  </si>
  <si>
    <t>补助汽车综合性能检测站数</t>
  </si>
  <si>
    <t>8家</t>
  </si>
  <si>
    <r>
      <rPr>
        <sz val="11"/>
        <color theme="1"/>
        <rFont val="宋体"/>
        <charset val="134"/>
      </rPr>
      <t>完成值达到指标值，记满分；未达到指标值，按</t>
    </r>
    <r>
      <rPr>
        <sz val="11"/>
        <color indexed="8"/>
        <rFont val="宋体"/>
        <charset val="134"/>
      </rPr>
      <t>B/A或A/B*该指标分值记分。(即较小的数/大数*该指标分值）</t>
    </r>
  </si>
  <si>
    <t>补助道路运输营运车辆车次数</t>
  </si>
  <si>
    <t>5379辆次</t>
  </si>
  <si>
    <t>4719辆次</t>
  </si>
  <si>
    <t>疫情影响部分车辆长时间停运</t>
  </si>
  <si>
    <t>质量指标
（13分）</t>
  </si>
  <si>
    <t>资金发放合规性</t>
  </si>
  <si>
    <t>符合《关于加强本市道路运输营运车辆综合性能检测补贴资金管理的通知》（京财经一[2012]1620号）、《北京市财政局关于调整本市道路运输营运车辆综合性能检测预算项目定额标准的函》（京财公用函[2018]42号）等相关文件规定</t>
  </si>
  <si>
    <t>资金发放及时率</t>
  </si>
  <si>
    <r>
      <rPr>
        <sz val="11"/>
        <color theme="1"/>
        <rFont val="宋体"/>
        <charset val="134"/>
        <scheme val="minor"/>
      </rPr>
      <t>≥9</t>
    </r>
    <r>
      <rPr>
        <sz val="11"/>
        <rFont val="宋体"/>
        <charset val="134"/>
      </rPr>
      <t>5%</t>
    </r>
  </si>
  <si>
    <t>资金发放准确率</t>
  </si>
  <si>
    <t>每车每月补贴标准</t>
  </si>
  <si>
    <t>技术等级评定208元/车次，年度类型等级评定复核65元/车次</t>
  </si>
  <si>
    <t>时效指标
（12分）</t>
  </si>
  <si>
    <t>企业申请资金补助时限</t>
  </si>
  <si>
    <t>每月5日前</t>
  </si>
  <si>
    <t>资金拨付至企业账户时限</t>
  </si>
  <si>
    <t>收到《营运车辆综合性能检测专项补贴资金申领表》后当月内拨付资金</t>
  </si>
  <si>
    <t>检测补助资金发放进度</t>
  </si>
  <si>
    <t>按月及时发放</t>
  </si>
  <si>
    <t>成本指标
（10分）</t>
  </si>
  <si>
    <t>项目预算控制数</t>
  </si>
  <si>
    <t>83万元</t>
  </si>
  <si>
    <t>74.2521万元</t>
  </si>
  <si>
    <t>在预算控制范围内得满分，超出预算按A/B*该指标分值计分</t>
  </si>
  <si>
    <t>检测车辆补助标准</t>
  </si>
  <si>
    <t>效
果
指
标
(40分)</t>
  </si>
  <si>
    <t>效益指标
（40分）</t>
  </si>
  <si>
    <t>社会效益</t>
  </si>
  <si>
    <t>有效缓解从事运输服务的企业运输车辆在日常维护和保养方面的压力，降低运营成本，维护行业稳定；保证道路运输营运车辆安全技术性能完好，保障道路运输营运安全，保证各机动车综合性能检测站正常运行。</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</si>
  <si>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</si>
  <si>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支撑材料不足</t>
  </si>
  <si>
    <t>可持续性效益</t>
  </si>
  <si>
    <t>政策具有可持续性</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</si>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</sst>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color indexed="8"/>
      <name val="宋体"/>
      <charset val="134"/>
    </font>
    <font>
      <sz val="11"/>
      <name val="宋体"/>
      <charset val="134"/>
    </font>
    <font>
      <b/>
      <sz val="11"/>
      <color theme="1"/>
      <name val="宋体"/>
      <charset val="134"/>
      <scheme val="minor"/>
    </font>
    <font>
      <sz val="11"/>
      <color theme="1"/>
      <name val="宋体"/>
      <charset val="0"/>
      <scheme val="minor"/>
    </font>
    <font>
      <b/>
      <sz val="15"/>
      <color theme="3"/>
      <name val="宋体"/>
      <charset val="134"/>
      <scheme val="minor"/>
    </font>
    <font>
      <sz val="11"/>
      <color theme="0"/>
      <name val="宋体"/>
      <charset val="0"/>
      <scheme val="minor"/>
    </font>
    <font>
      <sz val="11"/>
      <color rgb="FF9C0006"/>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sz val="12"/>
      <name val="宋体"/>
      <charset val="134"/>
    </font>
    <font>
      <sz val="11"/>
      <color rgb="FF3F3F76"/>
      <name val="宋体"/>
      <charset val="0"/>
      <scheme val="minor"/>
    </font>
    <font>
      <sz val="11"/>
      <color rgb="FFFF0000"/>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0"/>
      <name val="Arial"/>
      <charset val="134"/>
    </font>
    <font>
      <b/>
      <sz val="11"/>
      <color rgb="FFFA7D00"/>
      <name val="宋体"/>
      <charset val="0"/>
      <scheme val="minor"/>
    </font>
    <font>
      <b/>
      <sz val="11"/>
      <color theme="1"/>
      <name val="宋体"/>
      <charset val="0"/>
      <scheme val="minor"/>
    </font>
    <font>
      <sz val="12"/>
      <color theme="1"/>
      <name val="宋体"/>
      <charset val="134"/>
      <scheme val="minor"/>
    </font>
  </fonts>
  <fills count="33">
    <fill>
      <patternFill patternType="none"/>
    </fill>
    <fill>
      <patternFill patternType="gray125"/>
    </fill>
    <fill>
      <patternFill patternType="solid">
        <fgColor theme="4"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rgb="FFA5A5A5"/>
        <bgColor indexed="64"/>
      </patternFill>
    </fill>
    <fill>
      <patternFill patternType="solid">
        <fgColor theme="5"/>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8"/>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7"/>
        <bgColor indexed="64"/>
      </patternFill>
    </fill>
    <fill>
      <patternFill patternType="solid">
        <fgColor theme="6"/>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76">
    <xf numFmtId="0" fontId="0" fillId="0" borderId="0">
      <alignment vertical="center"/>
    </xf>
    <xf numFmtId="0" fontId="3" fillId="0" borderId="0"/>
    <xf numFmtId="0" fontId="3" fillId="0" borderId="0"/>
    <xf numFmtId="42" fontId="0" fillId="0" borderId="0" applyFont="0" applyFill="0" applyBorder="0" applyAlignment="0" applyProtection="0">
      <alignment vertical="center"/>
    </xf>
    <xf numFmtId="0" fontId="20" fillId="0" borderId="0"/>
    <xf numFmtId="0" fontId="11" fillId="13" borderId="0" applyNumberFormat="0" applyBorder="0" applyAlignment="0" applyProtection="0">
      <alignment vertical="center"/>
    </xf>
    <xf numFmtId="0" fontId="21" fillId="9"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5" borderId="0" applyNumberFormat="0" applyBorder="0" applyAlignment="0" applyProtection="0">
      <alignment vertical="center"/>
    </xf>
    <xf numFmtId="0" fontId="14" fillId="5" borderId="0" applyNumberFormat="0" applyBorder="0" applyAlignment="0" applyProtection="0">
      <alignment vertical="center"/>
    </xf>
    <xf numFmtId="43" fontId="3" fillId="0" borderId="0" applyFont="0" applyFill="0" applyBorder="0" applyAlignment="0" applyProtection="0">
      <alignment vertical="center"/>
    </xf>
    <xf numFmtId="0" fontId="13"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xf numFmtId="0" fontId="0" fillId="3" borderId="17" applyNumberFormat="0" applyFont="0" applyAlignment="0" applyProtection="0">
      <alignment vertical="center"/>
    </xf>
    <xf numFmtId="0" fontId="13" fillId="4" borderId="0" applyNumberFormat="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8" fillId="0" borderId="0">
      <alignment vertical="center"/>
    </xf>
    <xf numFmtId="0" fontId="17" fillId="0" borderId="0" applyNumberFormat="0" applyFill="0" applyBorder="0" applyAlignment="0" applyProtection="0">
      <alignment vertical="center"/>
    </xf>
    <xf numFmtId="0" fontId="20" fillId="0" borderId="0"/>
    <xf numFmtId="0" fontId="27" fillId="0" borderId="0" applyNumberFormat="0" applyFill="0" applyBorder="0" applyAlignment="0" applyProtection="0">
      <alignment vertical="center"/>
    </xf>
    <xf numFmtId="0" fontId="12" fillId="0" borderId="16" applyNumberFormat="0" applyFill="0" applyAlignment="0" applyProtection="0">
      <alignment vertical="center"/>
    </xf>
    <xf numFmtId="0" fontId="25" fillId="0" borderId="16" applyNumberFormat="0" applyFill="0" applyAlignment="0" applyProtection="0">
      <alignment vertical="center"/>
    </xf>
    <xf numFmtId="0" fontId="13" fillId="19" borderId="0" applyNumberFormat="0" applyBorder="0" applyAlignment="0" applyProtection="0">
      <alignment vertical="center"/>
    </xf>
    <xf numFmtId="0" fontId="16" fillId="0" borderId="19" applyNumberFormat="0" applyFill="0" applyAlignment="0" applyProtection="0">
      <alignment vertical="center"/>
    </xf>
    <xf numFmtId="0" fontId="13" fillId="14" borderId="0" applyNumberFormat="0" applyBorder="0" applyAlignment="0" applyProtection="0">
      <alignment vertical="center"/>
    </xf>
    <xf numFmtId="0" fontId="15" fillId="7" borderId="18" applyNumberFormat="0" applyAlignment="0" applyProtection="0">
      <alignment vertical="center"/>
    </xf>
    <xf numFmtId="0" fontId="30" fillId="7" borderId="20" applyNumberFormat="0" applyAlignment="0" applyProtection="0">
      <alignment vertical="center"/>
    </xf>
    <xf numFmtId="0" fontId="24" fillId="11" borderId="22" applyNumberFormat="0" applyAlignment="0" applyProtection="0">
      <alignment vertical="center"/>
    </xf>
    <xf numFmtId="0" fontId="11" fillId="23" borderId="0" applyNumberFormat="0" applyBorder="0" applyAlignment="0" applyProtection="0">
      <alignment vertical="center"/>
    </xf>
    <xf numFmtId="0" fontId="13" fillId="12" borderId="0" applyNumberFormat="0" applyBorder="0" applyAlignment="0" applyProtection="0">
      <alignment vertical="center"/>
    </xf>
    <xf numFmtId="0" fontId="23" fillId="0" borderId="21" applyNumberFormat="0" applyFill="0" applyAlignment="0" applyProtection="0">
      <alignment vertical="center"/>
    </xf>
    <xf numFmtId="0" fontId="31" fillId="0" borderId="23" applyNumberFormat="0" applyFill="0" applyAlignment="0" applyProtection="0">
      <alignment vertical="center"/>
    </xf>
    <xf numFmtId="0" fontId="19" fillId="8" borderId="0" applyNumberFormat="0" applyBorder="0" applyAlignment="0" applyProtection="0">
      <alignment vertical="center"/>
    </xf>
    <xf numFmtId="0" fontId="26" fillId="17" borderId="0" applyNumberFormat="0" applyBorder="0" applyAlignment="0" applyProtection="0">
      <alignment vertical="center"/>
    </xf>
    <xf numFmtId="0" fontId="11" fillId="25" borderId="0" applyNumberFormat="0" applyBorder="0" applyAlignment="0" applyProtection="0">
      <alignment vertical="center"/>
    </xf>
    <xf numFmtId="0" fontId="13" fillId="26" borderId="0" applyNumberFormat="0" applyBorder="0" applyAlignment="0" applyProtection="0">
      <alignment vertical="center"/>
    </xf>
    <xf numFmtId="0" fontId="20" fillId="0" borderId="0"/>
    <xf numFmtId="0" fontId="11" fillId="2" borderId="0" applyNumberFormat="0" applyBorder="0" applyAlignment="0" applyProtection="0">
      <alignment vertical="center"/>
    </xf>
    <xf numFmtId="0" fontId="11" fillId="21" borderId="0" applyNumberFormat="0" applyBorder="0" applyAlignment="0" applyProtection="0">
      <alignment vertical="center"/>
    </xf>
    <xf numFmtId="0" fontId="20" fillId="0" borderId="0"/>
    <xf numFmtId="0" fontId="11" fillId="20" borderId="0" applyNumberFormat="0" applyBorder="0" applyAlignment="0" applyProtection="0">
      <alignment vertical="center"/>
    </xf>
    <xf numFmtId="0" fontId="11" fillId="22" borderId="0" applyNumberFormat="0" applyBorder="0" applyAlignment="0" applyProtection="0">
      <alignment vertical="center"/>
    </xf>
    <xf numFmtId="0" fontId="13" fillId="29" borderId="0" applyNumberFormat="0" applyBorder="0" applyAlignment="0" applyProtection="0">
      <alignment vertical="center"/>
    </xf>
    <xf numFmtId="0" fontId="3" fillId="0" borderId="0">
      <alignment vertical="center"/>
    </xf>
    <xf numFmtId="0" fontId="13" fillId="28" borderId="0" applyNumberFormat="0" applyBorder="0" applyAlignment="0" applyProtection="0">
      <alignment vertical="center"/>
    </xf>
    <xf numFmtId="0" fontId="11" fillId="16" borderId="0" applyNumberFormat="0" applyBorder="0" applyAlignment="0" applyProtection="0">
      <alignment vertical="center"/>
    </xf>
    <xf numFmtId="0" fontId="11" fillId="31" borderId="0" applyNumberFormat="0" applyBorder="0" applyAlignment="0" applyProtection="0">
      <alignment vertical="center"/>
    </xf>
    <xf numFmtId="0" fontId="13" fillId="18" borderId="0" applyNumberFormat="0" applyBorder="0" applyAlignment="0" applyProtection="0">
      <alignment vertical="center"/>
    </xf>
    <xf numFmtId="0" fontId="20" fillId="0" borderId="0"/>
    <xf numFmtId="0" fontId="11" fillId="32" borderId="0" applyNumberFormat="0" applyBorder="0" applyAlignment="0" applyProtection="0">
      <alignment vertical="center"/>
    </xf>
    <xf numFmtId="0" fontId="13" fillId="30" borderId="0" applyNumberFormat="0" applyBorder="0" applyAlignment="0" applyProtection="0">
      <alignment vertical="center"/>
    </xf>
    <xf numFmtId="0" fontId="13" fillId="24" borderId="0" applyNumberFormat="0" applyBorder="0" applyAlignment="0" applyProtection="0">
      <alignment vertical="center"/>
    </xf>
    <xf numFmtId="0" fontId="20" fillId="0" borderId="0"/>
    <xf numFmtId="0" fontId="11" fillId="6" borderId="0" applyNumberFormat="0" applyBorder="0" applyAlignment="0" applyProtection="0">
      <alignment vertical="center"/>
    </xf>
    <xf numFmtId="0" fontId="20" fillId="0" borderId="0"/>
    <xf numFmtId="0" fontId="13" fillId="27" borderId="0" applyNumberFormat="0" applyBorder="0" applyAlignment="0" applyProtection="0">
      <alignment vertical="center"/>
    </xf>
    <xf numFmtId="0" fontId="20" fillId="0" borderId="0"/>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8" fillId="0" borderId="0"/>
    <xf numFmtId="0" fontId="8" fillId="0" borderId="0"/>
    <xf numFmtId="0" fontId="3" fillId="0" borderId="0"/>
    <xf numFmtId="0" fontId="3" fillId="0" borderId="0"/>
    <xf numFmtId="0" fontId="8" fillId="0" borderId="0">
      <alignment vertical="center"/>
    </xf>
    <xf numFmtId="0" fontId="32" fillId="0" borderId="0"/>
    <xf numFmtId="0" fontId="32" fillId="0" borderId="0"/>
    <xf numFmtId="43" fontId="8" fillId="0" borderId="0" applyFont="0" applyFill="0" applyBorder="0" applyAlignment="0" applyProtection="0">
      <alignment vertical="center"/>
    </xf>
    <xf numFmtId="43" fontId="8" fillId="0" borderId="0" applyFont="0" applyFill="0" applyBorder="0" applyAlignment="0" applyProtection="0">
      <alignment vertical="center"/>
    </xf>
  </cellStyleXfs>
  <cellXfs count="72">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7"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7" fillId="0" borderId="4"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3" fillId="0" borderId="4" xfId="0" applyNumberFormat="1" applyFont="1" applyBorder="1" applyAlignment="1">
      <alignment horizontal="left"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9" fillId="0" borderId="8" xfId="53" applyFont="1" applyFill="1" applyBorder="1" applyAlignment="1">
      <alignment horizontal="center" vertical="center" wrapText="1"/>
    </xf>
    <xf numFmtId="0" fontId="9" fillId="0" borderId="13" xfId="53" applyFont="1" applyFill="1" applyBorder="1" applyAlignment="1">
      <alignment horizontal="center" vertical="center" wrapText="1"/>
    </xf>
    <xf numFmtId="0" fontId="9" fillId="0" borderId="8" xfId="61" applyFont="1" applyFill="1" applyBorder="1" applyAlignment="1">
      <alignment vertical="center" wrapText="1"/>
    </xf>
    <xf numFmtId="0" fontId="3" fillId="0" borderId="8" xfId="65" applyFont="1" applyFill="1" applyBorder="1" applyAlignment="1">
      <alignment horizontal="center" vertical="center" wrapText="1"/>
    </xf>
    <xf numFmtId="0" fontId="9" fillId="0" borderId="8" xfId="61" applyFont="1" applyFill="1" applyBorder="1" applyAlignment="1">
      <alignment horizontal="center" vertical="center" wrapText="1"/>
    </xf>
    <xf numFmtId="0" fontId="9" fillId="0" borderId="15" xfId="53" applyFont="1" applyFill="1" applyBorder="1" applyAlignment="1">
      <alignment horizontal="center" vertical="center" wrapText="1"/>
    </xf>
    <xf numFmtId="0" fontId="3" fillId="0" borderId="8" xfId="0" applyFont="1" applyBorder="1" applyAlignment="1">
      <alignment horizontal="left" vertical="center" wrapText="1"/>
    </xf>
    <xf numFmtId="0" fontId="3" fillId="0" borderId="8" xfId="0" applyFont="1" applyBorder="1" applyAlignment="1">
      <alignment horizontal="center" vertical="center" wrapText="1"/>
    </xf>
    <xf numFmtId="9" fontId="3" fillId="0" borderId="8" xfId="0" applyNumberFormat="1" applyFont="1" applyBorder="1" applyAlignment="1">
      <alignment horizontal="center" vertical="center" wrapText="1"/>
    </xf>
    <xf numFmtId="0" fontId="9" fillId="0" borderId="8" xfId="61" applyFont="1" applyFill="1" applyBorder="1" applyAlignment="1">
      <alignment horizontal="left" vertical="center" wrapText="1"/>
    </xf>
    <xf numFmtId="0" fontId="10"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8" xfId="0" applyFont="1" applyBorder="1" applyAlignment="1">
      <alignment horizontal="left" vertical="center"/>
    </xf>
    <xf numFmtId="0" fontId="3" fillId="0" borderId="8" xfId="0" applyFont="1" applyFill="1" applyBorder="1" applyAlignment="1">
      <alignment vertical="center"/>
    </xf>
  </cellXfs>
  <cellStyles count="76">
    <cellStyle name="常规" xfId="0" builtinId="0"/>
    <cellStyle name="常规 4 4" xfId="1"/>
    <cellStyle name="常规 4 2 2" xfId="2"/>
    <cellStyle name="货币[0]" xfId="3" builtinId="7"/>
    <cellStyle name="常规 2 2 2 2" xfId="4"/>
    <cellStyle name="20% - 强调文字颜色 3" xfId="5" builtinId="38"/>
    <cellStyle name="输入" xfId="6" builtinId="20"/>
    <cellStyle name="货币" xfId="7" builtinId="4"/>
    <cellStyle name="千位分隔[0]" xfId="8" builtinId="6"/>
    <cellStyle name="40% - 强调文字颜色 3" xfId="9" builtinId="3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常规 6" xfId="16"/>
    <cellStyle name="注释" xfId="17" builtinId="10"/>
    <cellStyle name="60% - 强调文字颜色 2" xfId="18" builtinId="36"/>
    <cellStyle name="标题 4" xfId="19" builtinId="19"/>
    <cellStyle name="警告文本" xfId="20" builtinId="11"/>
    <cellStyle name="常规 5 2" xfId="21"/>
    <cellStyle name="标题" xfId="22" builtinId="15"/>
    <cellStyle name="常规 2 5" xfId="23"/>
    <cellStyle name="解释性文本" xfId="24" builtinId="53"/>
    <cellStyle name="标题 1" xfId="25" builtinId="16"/>
    <cellStyle name="标题 2" xfId="26" builtinId="17"/>
    <cellStyle name="60% - 强调文字颜色 1" xfId="27" builtinId="32"/>
    <cellStyle name="标题 3" xfId="28" builtinId="18"/>
    <cellStyle name="60% - 强调文字颜色 4" xfId="29" builtinId="44"/>
    <cellStyle name="输出" xfId="30" builtinId="21"/>
    <cellStyle name="计算" xfId="31" builtinId="22"/>
    <cellStyle name="检查单元格" xfId="32" builtinId="23"/>
    <cellStyle name="20% - 强调文字颜色 6" xfId="33" builtinId="50"/>
    <cellStyle name="强调文字颜色 2" xfId="34" builtinId="33"/>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常规 2 2 2" xfId="41"/>
    <cellStyle name="20% - 强调文字颜色 1" xfId="42" builtinId="30"/>
    <cellStyle name="40% - 强调文字颜色 1" xfId="43" builtinId="31"/>
    <cellStyle name="常规 2 2 3" xfId="44"/>
    <cellStyle name="20% - 强调文字颜色 2" xfId="45" builtinId="34"/>
    <cellStyle name="40% - 强调文字颜色 2" xfId="46" builtinId="35"/>
    <cellStyle name="强调文字颜色 3" xfId="47" builtinId="37"/>
    <cellStyle name="常规 3 2" xfId="48"/>
    <cellStyle name="强调文字颜色 4" xfId="49" builtinId="41"/>
    <cellStyle name="20% - 强调文字颜色 4" xfId="50" builtinId="42"/>
    <cellStyle name="40% - 强调文字颜色 4" xfId="51" builtinId="43"/>
    <cellStyle name="强调文字颜色 5" xfId="52" builtinId="45"/>
    <cellStyle name="常规 2 2" xfId="53"/>
    <cellStyle name="40% - 强调文字颜色 5" xfId="54" builtinId="47"/>
    <cellStyle name="60% - 强调文字颜色 5" xfId="55" builtinId="48"/>
    <cellStyle name="强调文字颜色 6" xfId="56" builtinId="49"/>
    <cellStyle name="常规 2 3" xfId="57"/>
    <cellStyle name="40% - 强调文字颜色 6" xfId="58" builtinId="51"/>
    <cellStyle name="常规 2 3 2" xfId="59"/>
    <cellStyle name="60% - 强调文字颜色 6" xfId="60" builtinId="52"/>
    <cellStyle name="常规 2" xfId="61"/>
    <cellStyle name="常规 2 4" xfId="62"/>
    <cellStyle name="常规 2 4 2" xfId="63"/>
    <cellStyle name="常规 3" xfId="64"/>
    <cellStyle name="常规 4" xfId="65"/>
    <cellStyle name="常规 4 2" xfId="66"/>
    <cellStyle name="常规 4 3" xfId="67"/>
    <cellStyle name="常规 4 3 2" xfId="68"/>
    <cellStyle name="常规 4 4 2" xfId="69"/>
    <cellStyle name="常规 4 5" xfId="70"/>
    <cellStyle name="常规 5" xfId="71"/>
    <cellStyle name="常规 7" xfId="72"/>
    <cellStyle name="常规 7 2" xfId="73"/>
    <cellStyle name="千位分隔 2" xfId="74"/>
    <cellStyle name="千位分隔 2 2" xfId="7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abSelected="1" zoomScale="54" zoomScaleNormal="54" workbookViewId="0">
      <selection activeCell="F17" sqref="F17"/>
    </sheetView>
  </sheetViews>
  <sheetFormatPr defaultColWidth="9" defaultRowHeight="14"/>
  <cols>
    <col min="1" max="1" width="4.12727272727273" style="5" customWidth="1"/>
    <col min="2" max="2" width="8.37272727272727" style="5" customWidth="1"/>
    <col min="3" max="3" width="8.75454545454545" style="5" customWidth="1"/>
    <col min="4" max="4" width="21.5" style="5" customWidth="1"/>
    <col min="5" max="5" width="16.2545454545455" style="6" customWidth="1"/>
    <col min="6" max="6" width="15.6272727272727" style="6" customWidth="1"/>
    <col min="7" max="7" width="16.2545454545455" style="6" customWidth="1"/>
    <col min="8" max="8" width="9.12727272727273" style="5" customWidth="1"/>
    <col min="9" max="9" width="14.6272727272727" style="5" customWidth="1"/>
    <col min="10" max="10" width="8.5" style="7" customWidth="1"/>
    <col min="11" max="11" width="14.1272727272727" style="5" customWidth="1"/>
    <col min="12" max="16384" width="9" style="5"/>
  </cols>
  <sheetData>
    <row r="1" ht="14.25" customHeight="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62"/>
      <c r="K4" s="12"/>
    </row>
    <row r="5" s="3" customFormat="1" spans="1:11">
      <c r="A5" s="14" t="s">
        <v>2</v>
      </c>
      <c r="B5" s="15"/>
      <c r="C5" s="16"/>
      <c r="D5" s="14" t="s">
        <v>3</v>
      </c>
      <c r="E5" s="15"/>
      <c r="F5" s="15"/>
      <c r="G5" s="15"/>
      <c r="H5" s="15"/>
      <c r="I5" s="15"/>
      <c r="J5" s="15"/>
      <c r="K5" s="16"/>
    </row>
    <row r="6" s="3" customFormat="1" spans="1:11">
      <c r="A6" s="14" t="s">
        <v>4</v>
      </c>
      <c r="B6" s="15"/>
      <c r="C6" s="16"/>
      <c r="D6" s="17" t="s">
        <v>5</v>
      </c>
      <c r="E6" s="18"/>
      <c r="F6" s="19"/>
      <c r="G6" s="14" t="s">
        <v>6</v>
      </c>
      <c r="H6" s="16"/>
      <c r="I6" s="14" t="s">
        <v>7</v>
      </c>
      <c r="J6" s="15"/>
      <c r="K6" s="16"/>
    </row>
    <row r="7" s="3" customFormat="1" ht="28" spans="1:11">
      <c r="A7" s="20" t="s">
        <v>8</v>
      </c>
      <c r="B7" s="21"/>
      <c r="C7" s="22"/>
      <c r="D7" s="23"/>
      <c r="E7" s="24" t="s">
        <v>9</v>
      </c>
      <c r="F7" s="24" t="s">
        <v>10</v>
      </c>
      <c r="G7" s="24" t="s">
        <v>11</v>
      </c>
      <c r="H7" s="24" t="s">
        <v>12</v>
      </c>
      <c r="I7" s="24" t="s">
        <v>13</v>
      </c>
      <c r="J7" s="24" t="s">
        <v>14</v>
      </c>
      <c r="K7" s="28" t="s">
        <v>15</v>
      </c>
    </row>
    <row r="8" s="3" customFormat="1" spans="1:11">
      <c r="A8" s="25"/>
      <c r="B8" s="26"/>
      <c r="C8" s="27"/>
      <c r="D8" s="23" t="s">
        <v>16</v>
      </c>
      <c r="E8" s="28">
        <v>83</v>
      </c>
      <c r="F8" s="28">
        <v>83</v>
      </c>
      <c r="G8" s="28">
        <v>74.2521</v>
      </c>
      <c r="H8" s="28">
        <v>10</v>
      </c>
      <c r="I8" s="63">
        <f>+G8/F8</f>
        <v>0.894603614457831</v>
      </c>
      <c r="J8" s="24">
        <f>IF(H8*I8&lt;10,H8*I8,10)</f>
        <v>8.94603614457831</v>
      </c>
      <c r="K8" s="64" t="s">
        <v>17</v>
      </c>
    </row>
    <row r="9" s="3" customFormat="1" spans="1:11">
      <c r="A9" s="25"/>
      <c r="B9" s="26"/>
      <c r="C9" s="27"/>
      <c r="D9" s="29" t="s">
        <v>18</v>
      </c>
      <c r="E9" s="28">
        <v>83</v>
      </c>
      <c r="F9" s="28">
        <v>83</v>
      </c>
      <c r="G9" s="28">
        <v>74.2521</v>
      </c>
      <c r="H9" s="28"/>
      <c r="I9" s="63"/>
      <c r="J9" s="24"/>
      <c r="K9" s="65"/>
    </row>
    <row r="10" s="3" customFormat="1" spans="1:11">
      <c r="A10" s="25"/>
      <c r="B10" s="26"/>
      <c r="C10" s="27"/>
      <c r="D10" s="29" t="s">
        <v>19</v>
      </c>
      <c r="E10" s="30"/>
      <c r="F10" s="28"/>
      <c r="G10" s="28"/>
      <c r="H10" s="28"/>
      <c r="I10" s="28"/>
      <c r="J10" s="24"/>
      <c r="K10" s="65"/>
    </row>
    <row r="11" s="3" customFormat="1" spans="1:11">
      <c r="A11" s="31"/>
      <c r="B11" s="32"/>
      <c r="C11" s="33"/>
      <c r="D11" s="29" t="s">
        <v>20</v>
      </c>
      <c r="E11" s="34"/>
      <c r="F11" s="28"/>
      <c r="G11" s="28"/>
      <c r="H11" s="28"/>
      <c r="I11" s="28"/>
      <c r="J11" s="24"/>
      <c r="K11" s="66"/>
    </row>
    <row r="12" s="3" customFormat="1" spans="1:11">
      <c r="A12" s="35" t="s">
        <v>21</v>
      </c>
      <c r="B12" s="36" t="s">
        <v>22</v>
      </c>
      <c r="C12" s="37"/>
      <c r="D12" s="37"/>
      <c r="E12" s="37"/>
      <c r="F12" s="38"/>
      <c r="G12" s="39" t="s">
        <v>23</v>
      </c>
      <c r="H12" s="40"/>
      <c r="I12" s="40"/>
      <c r="J12" s="40"/>
      <c r="K12" s="67"/>
    </row>
    <row r="13" s="3" customFormat="1" ht="81" customHeight="1" spans="1:11">
      <c r="A13" s="41"/>
      <c r="B13" s="42" t="s">
        <v>24</v>
      </c>
      <c r="C13" s="43"/>
      <c r="D13" s="43"/>
      <c r="E13" s="43"/>
      <c r="F13" s="44"/>
      <c r="G13" s="42" t="s">
        <v>25</v>
      </c>
      <c r="H13" s="43"/>
      <c r="I13" s="43"/>
      <c r="J13" s="43"/>
      <c r="K13" s="44"/>
    </row>
    <row r="14" s="3" customFormat="1" ht="28" spans="1:11">
      <c r="A14" s="35" t="s">
        <v>26</v>
      </c>
      <c r="B14" s="45" t="s">
        <v>27</v>
      </c>
      <c r="C14" s="28" t="s">
        <v>28</v>
      </c>
      <c r="D14" s="28" t="s">
        <v>29</v>
      </c>
      <c r="E14" s="28" t="s">
        <v>30</v>
      </c>
      <c r="F14" s="45" t="s">
        <v>31</v>
      </c>
      <c r="G14" s="28" t="s">
        <v>32</v>
      </c>
      <c r="H14" s="46" t="s">
        <v>15</v>
      </c>
      <c r="I14" s="68"/>
      <c r="J14" s="24" t="s">
        <v>14</v>
      </c>
      <c r="K14" s="45" t="s">
        <v>33</v>
      </c>
    </row>
    <row r="15" s="3" customFormat="1" ht="28" spans="1:11">
      <c r="A15" s="47"/>
      <c r="B15" s="48" t="s">
        <v>34</v>
      </c>
      <c r="C15" s="49" t="s">
        <v>35</v>
      </c>
      <c r="D15" s="50" t="s">
        <v>36</v>
      </c>
      <c r="E15" s="51">
        <v>7</v>
      </c>
      <c r="F15" s="52" t="s">
        <v>37</v>
      </c>
      <c r="G15" s="52" t="s">
        <v>37</v>
      </c>
      <c r="H15" s="20" t="s">
        <v>38</v>
      </c>
      <c r="I15" s="22"/>
      <c r="J15" s="69">
        <v>7</v>
      </c>
      <c r="K15" s="69"/>
    </row>
    <row r="16" s="3" customFormat="1" ht="42" spans="1:11">
      <c r="A16" s="47"/>
      <c r="B16" s="48"/>
      <c r="C16" s="53"/>
      <c r="D16" s="50" t="s">
        <v>39</v>
      </c>
      <c r="E16" s="51">
        <v>8</v>
      </c>
      <c r="F16" s="52" t="s">
        <v>40</v>
      </c>
      <c r="G16" s="52" t="s">
        <v>41</v>
      </c>
      <c r="H16" s="25"/>
      <c r="I16" s="27"/>
      <c r="J16" s="69">
        <v>7.02</v>
      </c>
      <c r="K16" s="50" t="s">
        <v>42</v>
      </c>
    </row>
    <row r="17" s="3" customFormat="1" ht="224" spans="1:11">
      <c r="A17" s="47"/>
      <c r="B17" s="48"/>
      <c r="C17" s="49" t="s">
        <v>43</v>
      </c>
      <c r="D17" s="50" t="s">
        <v>44</v>
      </c>
      <c r="E17" s="51">
        <v>4</v>
      </c>
      <c r="F17" s="54" t="s">
        <v>45</v>
      </c>
      <c r="G17" s="54" t="s">
        <v>45</v>
      </c>
      <c r="H17" s="25"/>
      <c r="I17" s="27"/>
      <c r="J17" s="69">
        <v>4</v>
      </c>
      <c r="K17" s="69"/>
    </row>
    <row r="18" s="3" customFormat="1" spans="1:11">
      <c r="A18" s="47"/>
      <c r="B18" s="48"/>
      <c r="C18" s="53"/>
      <c r="D18" s="50" t="s">
        <v>46</v>
      </c>
      <c r="E18" s="51">
        <v>3</v>
      </c>
      <c r="F18" s="55" t="s">
        <v>47</v>
      </c>
      <c r="G18" s="56">
        <v>1</v>
      </c>
      <c r="H18" s="25"/>
      <c r="I18" s="27"/>
      <c r="J18" s="69">
        <v>3</v>
      </c>
      <c r="K18" s="69"/>
    </row>
    <row r="19" s="3" customFormat="1" spans="1:11">
      <c r="A19" s="47"/>
      <c r="B19" s="48"/>
      <c r="C19" s="53"/>
      <c r="D19" s="50" t="s">
        <v>48</v>
      </c>
      <c r="E19" s="51">
        <v>3</v>
      </c>
      <c r="F19" s="55" t="s">
        <v>47</v>
      </c>
      <c r="G19" s="56">
        <v>1</v>
      </c>
      <c r="H19" s="25"/>
      <c r="I19" s="27"/>
      <c r="J19" s="69">
        <v>3</v>
      </c>
      <c r="K19" s="69"/>
    </row>
    <row r="20" s="3" customFormat="1" ht="62" customHeight="1" spans="1:11">
      <c r="A20" s="47"/>
      <c r="B20" s="48"/>
      <c r="C20" s="53"/>
      <c r="D20" s="50" t="s">
        <v>49</v>
      </c>
      <c r="E20" s="51">
        <v>3</v>
      </c>
      <c r="F20" s="54" t="s">
        <v>50</v>
      </c>
      <c r="G20" s="54" t="s">
        <v>50</v>
      </c>
      <c r="H20" s="25"/>
      <c r="I20" s="27"/>
      <c r="J20" s="69">
        <v>3</v>
      </c>
      <c r="K20" s="69"/>
    </row>
    <row r="21" s="3" customFormat="1" spans="1:11">
      <c r="A21" s="47"/>
      <c r="B21" s="48"/>
      <c r="C21" s="49" t="s">
        <v>51</v>
      </c>
      <c r="D21" s="50" t="s">
        <v>52</v>
      </c>
      <c r="E21" s="51">
        <v>4</v>
      </c>
      <c r="F21" s="52" t="s">
        <v>53</v>
      </c>
      <c r="G21" s="52" t="s">
        <v>53</v>
      </c>
      <c r="H21" s="25"/>
      <c r="I21" s="27"/>
      <c r="J21" s="69">
        <v>4</v>
      </c>
      <c r="K21" s="69"/>
    </row>
    <row r="22" s="3" customFormat="1" ht="70" spans="1:11">
      <c r="A22" s="47"/>
      <c r="B22" s="48"/>
      <c r="C22" s="53"/>
      <c r="D22" s="50" t="s">
        <v>54</v>
      </c>
      <c r="E22" s="51">
        <v>4</v>
      </c>
      <c r="F22" s="57" t="s">
        <v>55</v>
      </c>
      <c r="G22" s="57" t="s">
        <v>55</v>
      </c>
      <c r="H22" s="25"/>
      <c r="I22" s="27"/>
      <c r="J22" s="69">
        <v>4</v>
      </c>
      <c r="K22" s="69"/>
    </row>
    <row r="23" s="3" customFormat="1" spans="1:11">
      <c r="A23" s="47"/>
      <c r="B23" s="48"/>
      <c r="C23" s="53"/>
      <c r="D23" s="50" t="s">
        <v>56</v>
      </c>
      <c r="E23" s="51">
        <v>4</v>
      </c>
      <c r="F23" s="52" t="s">
        <v>57</v>
      </c>
      <c r="G23" s="52" t="s">
        <v>57</v>
      </c>
      <c r="H23" s="31"/>
      <c r="I23" s="33"/>
      <c r="J23" s="69">
        <v>4</v>
      </c>
      <c r="K23" s="69"/>
    </row>
    <row r="24" s="3" customFormat="1" spans="1:11">
      <c r="A24" s="47"/>
      <c r="B24" s="48"/>
      <c r="C24" s="48" t="s">
        <v>58</v>
      </c>
      <c r="D24" s="50" t="s">
        <v>59</v>
      </c>
      <c r="E24" s="51">
        <v>5</v>
      </c>
      <c r="F24" s="52" t="s">
        <v>60</v>
      </c>
      <c r="G24" s="52" t="s">
        <v>61</v>
      </c>
      <c r="H24" s="45" t="s">
        <v>62</v>
      </c>
      <c r="I24" s="45"/>
      <c r="J24" s="69">
        <v>5</v>
      </c>
      <c r="K24" s="69"/>
    </row>
    <row r="25" s="3" customFormat="1" ht="56" spans="1:11">
      <c r="A25" s="47"/>
      <c r="B25" s="48"/>
      <c r="C25" s="48"/>
      <c r="D25" s="50" t="s">
        <v>63</v>
      </c>
      <c r="E25" s="51">
        <v>5</v>
      </c>
      <c r="F25" s="54" t="s">
        <v>50</v>
      </c>
      <c r="G25" s="54" t="s">
        <v>50</v>
      </c>
      <c r="H25" s="45"/>
      <c r="I25" s="45"/>
      <c r="J25" s="69">
        <v>5</v>
      </c>
      <c r="K25" s="69"/>
    </row>
    <row r="26" s="3" customFormat="1" ht="196" spans="1:11">
      <c r="A26" s="47"/>
      <c r="B26" s="53" t="s">
        <v>64</v>
      </c>
      <c r="C26" s="53" t="s">
        <v>65</v>
      </c>
      <c r="D26" s="50" t="s">
        <v>66</v>
      </c>
      <c r="E26" s="51">
        <f>15+5</f>
        <v>20</v>
      </c>
      <c r="F26" s="57" t="s">
        <v>67</v>
      </c>
      <c r="G26" s="57" t="s">
        <v>67</v>
      </c>
      <c r="H26" s="25" t="s">
        <v>68</v>
      </c>
      <c r="I26" s="27"/>
      <c r="J26" s="69">
        <v>18</v>
      </c>
      <c r="K26" s="70" t="s">
        <v>69</v>
      </c>
    </row>
    <row r="27" s="3" customFormat="1" ht="34" customHeight="1" spans="1:11">
      <c r="A27" s="47"/>
      <c r="B27" s="53"/>
      <c r="C27" s="53"/>
      <c r="D27" s="50" t="s">
        <v>70</v>
      </c>
      <c r="E27" s="51">
        <f>15+5</f>
        <v>20</v>
      </c>
      <c r="F27" s="57" t="s">
        <v>71</v>
      </c>
      <c r="G27" s="57" t="s">
        <v>71</v>
      </c>
      <c r="H27" s="25"/>
      <c r="I27" s="27"/>
      <c r="J27" s="69">
        <v>18</v>
      </c>
      <c r="K27" s="70" t="s">
        <v>69</v>
      </c>
    </row>
    <row r="28" s="3" customFormat="1" spans="1:11">
      <c r="A28" s="58" t="s">
        <v>72</v>
      </c>
      <c r="B28" s="58"/>
      <c r="C28" s="58"/>
      <c r="D28" s="58"/>
      <c r="E28" s="58"/>
      <c r="F28" s="58"/>
      <c r="G28" s="58"/>
      <c r="H28" s="58"/>
      <c r="I28" s="58"/>
      <c r="J28" s="24">
        <f>J8+SUM(J15:J27)</f>
        <v>93.9660361445783</v>
      </c>
      <c r="K28" s="71"/>
    </row>
    <row r="29" s="4" customFormat="1" spans="1:11">
      <c r="A29" s="59"/>
      <c r="B29" s="59"/>
      <c r="C29" s="59"/>
      <c r="D29" s="59"/>
      <c r="E29" s="59"/>
      <c r="F29" s="59"/>
      <c r="G29" s="59"/>
      <c r="H29" s="59"/>
      <c r="I29" s="59"/>
      <c r="J29" s="59"/>
      <c r="K29" s="59"/>
    </row>
    <row r="30" s="3" customFormat="1" spans="1:11">
      <c r="A30" s="60"/>
      <c r="B30" s="60"/>
      <c r="C30" s="60"/>
      <c r="D30" s="60"/>
      <c r="E30" s="60"/>
      <c r="F30" s="60"/>
      <c r="G30" s="60"/>
      <c r="H30" s="60"/>
      <c r="I30" s="60"/>
      <c r="J30" s="60"/>
      <c r="K30" s="60"/>
    </row>
    <row r="31" s="3" customFormat="1" spans="1:11">
      <c r="A31" s="60"/>
      <c r="B31" s="60"/>
      <c r="C31" s="60"/>
      <c r="D31" s="60"/>
      <c r="E31" s="60"/>
      <c r="F31" s="60"/>
      <c r="G31" s="60"/>
      <c r="H31" s="60"/>
      <c r="I31" s="60"/>
      <c r="J31" s="60"/>
      <c r="K31" s="60"/>
    </row>
    <row r="32" s="3" customFormat="1" spans="1:11">
      <c r="A32" s="59"/>
      <c r="B32" s="59"/>
      <c r="C32" s="59"/>
      <c r="D32" s="59"/>
      <c r="E32" s="59"/>
      <c r="F32" s="59"/>
      <c r="G32" s="59"/>
      <c r="H32" s="59"/>
      <c r="I32" s="59"/>
      <c r="J32" s="59"/>
      <c r="K32" s="59"/>
    </row>
    <row r="33" spans="1:11">
      <c r="A33" s="61"/>
      <c r="B33" s="61"/>
      <c r="C33" s="61"/>
      <c r="D33" s="61"/>
      <c r="E33" s="61"/>
      <c r="F33" s="61"/>
      <c r="G33" s="61"/>
      <c r="H33" s="61"/>
      <c r="I33" s="61"/>
      <c r="J33" s="61"/>
      <c r="K33" s="61"/>
    </row>
  </sheetData>
  <mergeCells count="34">
    <mergeCell ref="A1:K1"/>
    <mergeCell ref="A2:K2"/>
    <mergeCell ref="A3:K3"/>
    <mergeCell ref="A5:C5"/>
    <mergeCell ref="D5:K5"/>
    <mergeCell ref="A6:C6"/>
    <mergeCell ref="D6:F6"/>
    <mergeCell ref="G6:H6"/>
    <mergeCell ref="I6:K6"/>
    <mergeCell ref="B12:F12"/>
    <mergeCell ref="G12:K12"/>
    <mergeCell ref="B13:F13"/>
    <mergeCell ref="G13:K13"/>
    <mergeCell ref="H14:I14"/>
    <mergeCell ref="A28:I28"/>
    <mergeCell ref="A29:K29"/>
    <mergeCell ref="A30:K30"/>
    <mergeCell ref="A31:K31"/>
    <mergeCell ref="A32:K32"/>
    <mergeCell ref="A33:K33"/>
    <mergeCell ref="A12:A13"/>
    <mergeCell ref="A14:A27"/>
    <mergeCell ref="B15:B25"/>
    <mergeCell ref="B26:B27"/>
    <mergeCell ref="C15:C16"/>
    <mergeCell ref="C17:C20"/>
    <mergeCell ref="C21:C23"/>
    <mergeCell ref="C24:C25"/>
    <mergeCell ref="C26:C27"/>
    <mergeCell ref="K8:K11"/>
    <mergeCell ref="H24:I25"/>
    <mergeCell ref="H15:I23"/>
    <mergeCell ref="H26:I27"/>
    <mergeCell ref="A7:C11"/>
  </mergeCells>
  <printOptions horizontalCentered="1"/>
  <pageMargins left="0.354330708661417" right="0.354330708661417" top="0.31496062992126" bottom="0.393700787401575" header="0.31496062992126" footer="0.433070866141732"/>
  <pageSetup paperSize="9" scale="7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2021-05-29T10:32:00Z</cp:lastPrinted>
  <dcterms:modified xsi:type="dcterms:W3CDTF">2021-06-02T03:57:52Z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