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000" windowHeight="6870"/>
  </bookViews>
  <sheets>
    <sheet name="综合类" sheetId="1" r:id="rId1"/>
  </sheets>
  <calcPr calcId="144525"/>
</workbook>
</file>

<file path=xl/sharedStrings.xml><?xml version="1.0" encoding="utf-8"?>
<sst xmlns="http://schemas.openxmlformats.org/spreadsheetml/2006/main" count="65" uniqueCount="59">
  <si>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</si>
  <si>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</si>
  <si>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</si>
  <si>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房屋租赁费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</si>
  <si>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</si>
  <si>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</si>
  <si>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</si>
  <si>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北京市交通运输考试中心</t>
  </si>
  <si>
    <t>项目资金                    （万元）</t>
  </si>
  <si>
    <t>年初预算数（A）</t>
  </si>
  <si>
    <r>
      <rPr>
        <sz val="11"/>
        <color theme="1"/>
        <rFont val="宋体"/>
        <charset val="134"/>
      </rPr>
      <t>全年预算数（B)</t>
    </r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</si>
  <si>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</si>
  <si>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</si>
  <si>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r>
      <rPr>
        <sz val="11"/>
        <color theme="1"/>
        <rFont val="宋体"/>
        <charset val="134"/>
      </rPr>
      <t>执行率（C/B)</t>
    </r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</si>
  <si>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</si>
  <si>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</si>
  <si>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</si>
  <si>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</si>
  <si>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</si>
  <si>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</si>
  <si>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</si>
  <si>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</si>
  <si>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</si>
  <si>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</si>
  <si>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我单位主要承担本市出租汽车驾驶员，省际客运驾驶员，水运船员，路侧停车收费管理员等从业资格考试及证件制作工作，因没有自由办公场所，按照北京市人民政府办公厅《关于同意市交通委运输管理局租用集中办公场所的复函》精神，承租办公用房，承租面积为3000平方米，日租金4.73元/平方米，年租金517.935万元。</t>
  </si>
  <si>
    <t>按合同约定及时、足额支付租赁费用，截止到十二月三十日已支付517.935万元，完成率100%，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</si>
  <si>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</si>
  <si>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</si>
  <si>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</si>
  <si>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</si>
  <si>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</si>
  <si>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</si>
  <si>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</si>
  <si>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</si>
  <si>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</si>
  <si>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</si>
  <si>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租赁面积</t>
  </si>
  <si>
    <t>3000平方米</t>
  </si>
  <si>
    <t>完成值达到指标值，记满分；未达到指标值，按B/A或A/B*该指标分值记分。(即较小的数/大数*该指标分值）</t>
  </si>
  <si>
    <t>质量指标
（13分）</t>
  </si>
  <si>
    <t>租赁场所利用率</t>
  </si>
  <si>
    <t>房屋利用率100%</t>
  </si>
  <si>
    <t>租赁场所条件</t>
  </si>
  <si>
    <t>满足工作人员办公需求</t>
  </si>
  <si>
    <t>时效指标
（12分）</t>
  </si>
  <si>
    <t>资金支付进度</t>
  </si>
  <si>
    <t>按照合同半年支付</t>
  </si>
  <si>
    <t>全年完成</t>
  </si>
  <si>
    <t>成本指标
（10分）</t>
  </si>
  <si>
    <t>项目预算控制数</t>
  </si>
  <si>
    <t>517.935万元</t>
  </si>
  <si>
    <t>在预算控制范围内得满分，超出预算按A/B*该指标分值计分</t>
  </si>
  <si>
    <t>效
果
指
标
(40分)</t>
  </si>
  <si>
    <t>效益指标
（40分）</t>
  </si>
  <si>
    <t>社会效益</t>
  </si>
  <si>
    <t>为单位日常办公顺利开展提供保障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</si>
  <si>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</si>
  <si>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支撑资料不足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</si>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</sst>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仿宋_GB2312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2" fillId="20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6" borderId="17" applyNumberFormat="0" applyFon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4" fillId="23" borderId="22" applyNumberFormat="0" applyAlignment="0" applyProtection="0">
      <alignment vertical="center"/>
    </xf>
    <xf numFmtId="0" fontId="28" fillId="23" borderId="20" applyNumberFormat="0" applyAlignment="0" applyProtection="0">
      <alignment vertical="center"/>
    </xf>
    <xf numFmtId="0" fontId="21" fillId="14" borderId="19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7" fillId="0" borderId="0"/>
    <xf numFmtId="0" fontId="14" fillId="1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7" fillId="0" borderId="0"/>
    <xf numFmtId="0" fontId="2" fillId="0" borderId="0"/>
  </cellStyleXfs>
  <cellXfs count="8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9" xfId="0" applyNumberFormat="1" applyFont="1" applyFill="1" applyBorder="1" applyAlignment="1">
      <alignment horizontal="center" vertical="center" wrapText="1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8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textRotation="255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 vertical="center" textRotation="255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textRotation="255"/>
    </xf>
    <xf numFmtId="0" fontId="10" fillId="0" borderId="9" xfId="50" applyFont="1" applyBorder="1" applyAlignment="1">
      <alignment horizontal="center" vertical="center" wrapText="1"/>
    </xf>
    <xf numFmtId="0" fontId="10" fillId="0" borderId="2" xfId="44" applyFont="1" applyBorder="1" applyAlignment="1">
      <alignment horizontal="left" vertical="center" wrapText="1"/>
    </xf>
    <xf numFmtId="0" fontId="2" fillId="0" borderId="8" xfId="51" applyFont="1" applyFill="1" applyBorder="1" applyAlignment="1">
      <alignment horizontal="center" vertical="center" wrapText="1"/>
    </xf>
    <xf numFmtId="0" fontId="2" fillId="0" borderId="2" xfId="5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 shrinkToFit="1"/>
    </xf>
    <xf numFmtId="0" fontId="10" fillId="0" borderId="15" xfId="50" applyFont="1" applyBorder="1" applyAlignment="1">
      <alignment horizontal="center" vertical="center" wrapText="1"/>
    </xf>
    <xf numFmtId="0" fontId="2" fillId="0" borderId="8" xfId="51" applyFont="1" applyBorder="1" applyAlignment="1">
      <alignment horizontal="center" vertical="center" wrapText="1"/>
    </xf>
    <xf numFmtId="9" fontId="2" fillId="0" borderId="2" xfId="51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 shrinkToFit="1"/>
    </xf>
    <xf numFmtId="0" fontId="10" fillId="0" borderId="13" xfId="50" applyFont="1" applyBorder="1" applyAlignment="1">
      <alignment horizontal="center" vertical="center" wrapText="1"/>
    </xf>
    <xf numFmtId="0" fontId="2" fillId="0" borderId="5" xfId="51" applyFont="1" applyFill="1" applyBorder="1" applyAlignment="1">
      <alignment horizontal="left" vertical="center" wrapText="1"/>
    </xf>
    <xf numFmtId="0" fontId="2" fillId="0" borderId="5" xfId="5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center" vertical="center" wrapText="1" shrinkToFit="1"/>
    </xf>
    <xf numFmtId="0" fontId="11" fillId="0" borderId="8" xfId="51" applyFont="1" applyFill="1" applyBorder="1" applyAlignment="1">
      <alignment horizontal="center" vertical="center" wrapText="1"/>
    </xf>
    <xf numFmtId="0" fontId="11" fillId="0" borderId="2" xfId="5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vertical="center" wrapText="1" shrinkToFit="1"/>
    </xf>
    <xf numFmtId="0" fontId="2" fillId="0" borderId="8" xfId="5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vertical="top" wrapText="1" shrinkToFit="1"/>
    </xf>
    <xf numFmtId="0" fontId="12" fillId="0" borderId="8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/>
    </xf>
    <xf numFmtId="0" fontId="2" fillId="0" borderId="7" xfId="0" applyNumberFormat="1" applyFont="1" applyFill="1" applyBorder="1" applyAlignment="1">
      <alignment horizontal="center" vertical="center" wrapText="1" shrinkToFit="1"/>
    </xf>
    <xf numFmtId="0" fontId="2" fillId="0" borderId="4" xfId="5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 shrinkToFit="1"/>
    </xf>
    <xf numFmtId="0" fontId="2" fillId="0" borderId="12" xfId="0" applyNumberFormat="1" applyFont="1" applyFill="1" applyBorder="1" applyAlignment="1">
      <alignment horizontal="center" vertical="center" wrapText="1" shrinkToFit="1"/>
    </xf>
    <xf numFmtId="0" fontId="2" fillId="0" borderId="7" xfId="0" applyNumberFormat="1" applyFont="1" applyFill="1" applyBorder="1" applyAlignment="1">
      <alignment vertical="center" wrapText="1" shrinkToFit="1"/>
    </xf>
    <xf numFmtId="0" fontId="2" fillId="0" borderId="4" xfId="0" applyNumberFormat="1" applyFont="1" applyFill="1" applyBorder="1" applyAlignment="1">
      <alignment vertical="top" wrapText="1" shrinkToFit="1"/>
    </xf>
    <xf numFmtId="0" fontId="2" fillId="0" borderId="8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workbookViewId="0">
      <selection activeCell="B13" sqref="B13:F13"/>
    </sheetView>
  </sheetViews>
  <sheetFormatPr defaultColWidth="9" defaultRowHeight="14"/>
  <cols>
    <col min="1" max="1" width="4.12727272727273" style="4" customWidth="1"/>
    <col min="2" max="3" width="9.25454545454545" style="4" customWidth="1"/>
    <col min="4" max="4" width="20.5" style="4" customWidth="1"/>
    <col min="5" max="5" width="16.2545454545455" style="5" customWidth="1"/>
    <col min="6" max="6" width="16.8727272727273" style="5" customWidth="1"/>
    <col min="7" max="7" width="15.7545454545455" style="5" customWidth="1"/>
    <col min="8" max="8" width="17" style="4" customWidth="1"/>
    <col min="9" max="9" width="13.3727272727273" style="4" customWidth="1"/>
    <col min="10" max="10" width="8.5" style="6" customWidth="1"/>
    <col min="11" max="11" width="15.1272727272727" style="4" customWidth="1"/>
    <col min="12" max="16384" width="9" style="4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72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2" customFormat="1" ht="27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4" t="s">
        <v>12</v>
      </c>
      <c r="I7" s="24" t="s">
        <v>13</v>
      </c>
      <c r="J7" s="24" t="s">
        <v>14</v>
      </c>
      <c r="K7" s="34" t="s">
        <v>15</v>
      </c>
    </row>
    <row r="8" s="2" customFormat="1" ht="17.25" customHeight="1" spans="1:11">
      <c r="A8" s="25"/>
      <c r="B8" s="26"/>
      <c r="C8" s="27"/>
      <c r="D8" s="28" t="s">
        <v>16</v>
      </c>
      <c r="E8" s="29">
        <v>517.935</v>
      </c>
      <c r="F8" s="29">
        <v>517.935</v>
      </c>
      <c r="G8" s="29">
        <v>517.935</v>
      </c>
      <c r="H8" s="15">
        <v>10</v>
      </c>
      <c r="I8" s="73">
        <f>+G8/F8</f>
        <v>1</v>
      </c>
      <c r="J8" s="24">
        <f>IF(H8*I8&lt;10,H8*I8,10)</f>
        <v>10</v>
      </c>
      <c r="K8" s="74" t="s">
        <v>17</v>
      </c>
    </row>
    <row r="9" s="2" customFormat="1" ht="18" customHeight="1" spans="1:11">
      <c r="A9" s="25"/>
      <c r="B9" s="26"/>
      <c r="C9" s="27"/>
      <c r="D9" s="30" t="s">
        <v>18</v>
      </c>
      <c r="E9" s="29">
        <v>517.935</v>
      </c>
      <c r="F9" s="29">
        <v>517.935</v>
      </c>
      <c r="G9" s="29">
        <v>517.935</v>
      </c>
      <c r="H9" s="15"/>
      <c r="I9" s="73"/>
      <c r="J9" s="24"/>
      <c r="K9" s="75"/>
    </row>
    <row r="10" s="2" customFormat="1" ht="18" customHeight="1" spans="1:11">
      <c r="A10" s="25"/>
      <c r="B10" s="26"/>
      <c r="C10" s="27"/>
      <c r="D10" s="31" t="s">
        <v>19</v>
      </c>
      <c r="E10" s="32"/>
      <c r="F10" s="33"/>
      <c r="G10" s="33"/>
      <c r="H10" s="34"/>
      <c r="I10" s="34"/>
      <c r="J10" s="24"/>
      <c r="K10" s="75"/>
    </row>
    <row r="11" s="2" customFormat="1" ht="21.75" customHeight="1" spans="1:11">
      <c r="A11" s="35"/>
      <c r="B11" s="36"/>
      <c r="C11" s="37"/>
      <c r="D11" s="31" t="s">
        <v>20</v>
      </c>
      <c r="E11" s="38"/>
      <c r="F11" s="34"/>
      <c r="G11" s="34"/>
      <c r="H11" s="34"/>
      <c r="I11" s="34"/>
      <c r="J11" s="24"/>
      <c r="K11" s="76"/>
    </row>
    <row r="12" s="2" customFormat="1" ht="25.5" customHeight="1" spans="1:11">
      <c r="A12" s="39" t="s">
        <v>21</v>
      </c>
      <c r="B12" s="40" t="s">
        <v>22</v>
      </c>
      <c r="C12" s="41"/>
      <c r="D12" s="41"/>
      <c r="E12" s="41"/>
      <c r="F12" s="42"/>
      <c r="G12" s="40" t="s">
        <v>23</v>
      </c>
      <c r="H12" s="43"/>
      <c r="I12" s="43"/>
      <c r="J12" s="43"/>
      <c r="K12" s="77"/>
    </row>
    <row r="13" s="2" customFormat="1" ht="78" customHeight="1" spans="1:11">
      <c r="A13" s="44"/>
      <c r="B13" s="45" t="s">
        <v>24</v>
      </c>
      <c r="C13" s="46"/>
      <c r="D13" s="46"/>
      <c r="E13" s="46"/>
      <c r="F13" s="47"/>
      <c r="G13" s="45" t="s">
        <v>25</v>
      </c>
      <c r="H13" s="46"/>
      <c r="I13" s="46"/>
      <c r="J13" s="46"/>
      <c r="K13" s="47"/>
    </row>
    <row r="14" s="2" customFormat="1" ht="25.9" customHeight="1" spans="1:11">
      <c r="A14" s="39" t="s">
        <v>26</v>
      </c>
      <c r="B14" s="48" t="s">
        <v>27</v>
      </c>
      <c r="C14" s="34" t="s">
        <v>28</v>
      </c>
      <c r="D14" s="34" t="s">
        <v>29</v>
      </c>
      <c r="E14" s="34" t="s">
        <v>30</v>
      </c>
      <c r="F14" s="48" t="s">
        <v>31</v>
      </c>
      <c r="G14" s="34" t="s">
        <v>32</v>
      </c>
      <c r="H14" s="19" t="s">
        <v>15</v>
      </c>
      <c r="I14" s="21"/>
      <c r="J14" s="24" t="s">
        <v>14</v>
      </c>
      <c r="K14" s="48" t="s">
        <v>33</v>
      </c>
    </row>
    <row r="15" s="2" customFormat="1" ht="28" spans="1:11">
      <c r="A15" s="49"/>
      <c r="B15" s="50" t="s">
        <v>34</v>
      </c>
      <c r="C15" s="50" t="s">
        <v>35</v>
      </c>
      <c r="D15" s="51" t="s">
        <v>36</v>
      </c>
      <c r="E15" s="52">
        <v>15</v>
      </c>
      <c r="F15" s="52" t="s">
        <v>37</v>
      </c>
      <c r="G15" s="53" t="s">
        <v>37</v>
      </c>
      <c r="H15" s="54" t="s">
        <v>38</v>
      </c>
      <c r="I15" s="78"/>
      <c r="J15" s="79">
        <v>15</v>
      </c>
      <c r="K15" s="34"/>
    </row>
    <row r="16" s="2" customFormat="1" spans="1:11">
      <c r="A16" s="49"/>
      <c r="B16" s="55"/>
      <c r="C16" s="50" t="s">
        <v>39</v>
      </c>
      <c r="D16" s="51" t="s">
        <v>40</v>
      </c>
      <c r="E16" s="56">
        <v>6</v>
      </c>
      <c r="F16" s="52" t="s">
        <v>41</v>
      </c>
      <c r="G16" s="57">
        <v>1</v>
      </c>
      <c r="H16" s="58"/>
      <c r="I16" s="80"/>
      <c r="J16" s="79">
        <v>6</v>
      </c>
      <c r="K16" s="34"/>
    </row>
    <row r="17" s="2" customFormat="1" ht="27" customHeight="1" spans="1:11">
      <c r="A17" s="49"/>
      <c r="B17" s="55"/>
      <c r="C17" s="59"/>
      <c r="D17" s="51" t="s">
        <v>42</v>
      </c>
      <c r="E17" s="56">
        <v>7</v>
      </c>
      <c r="F17" s="60" t="s">
        <v>43</v>
      </c>
      <c r="G17" s="60" t="s">
        <v>43</v>
      </c>
      <c r="H17" s="58"/>
      <c r="I17" s="80"/>
      <c r="J17" s="79">
        <v>7</v>
      </c>
      <c r="K17" s="34"/>
    </row>
    <row r="18" s="2" customFormat="1" ht="28" spans="1:11">
      <c r="A18" s="49"/>
      <c r="B18" s="55"/>
      <c r="C18" s="50" t="s">
        <v>44</v>
      </c>
      <c r="D18" s="51" t="s">
        <v>45</v>
      </c>
      <c r="E18" s="34">
        <v>12</v>
      </c>
      <c r="F18" s="61" t="s">
        <v>46</v>
      </c>
      <c r="G18" s="53" t="s">
        <v>47</v>
      </c>
      <c r="H18" s="62"/>
      <c r="I18" s="81"/>
      <c r="J18" s="79">
        <v>12</v>
      </c>
      <c r="K18" s="34"/>
    </row>
    <row r="19" s="2" customFormat="1" ht="32.25" customHeight="1" spans="1:11">
      <c r="A19" s="49"/>
      <c r="B19" s="55"/>
      <c r="C19" s="50" t="s">
        <v>48</v>
      </c>
      <c r="D19" s="51" t="s">
        <v>49</v>
      </c>
      <c r="E19" s="34">
        <v>10</v>
      </c>
      <c r="F19" s="63" t="s">
        <v>50</v>
      </c>
      <c r="G19" s="64" t="s">
        <v>50</v>
      </c>
      <c r="H19" s="65" t="s">
        <v>51</v>
      </c>
      <c r="I19" s="82"/>
      <c r="J19" s="79">
        <v>10</v>
      </c>
      <c r="K19" s="34"/>
    </row>
    <row r="20" s="2" customFormat="1" ht="144.75" customHeight="1" spans="1:11">
      <c r="A20" s="49"/>
      <c r="B20" s="50" t="s">
        <v>52</v>
      </c>
      <c r="C20" s="50" t="s">
        <v>53</v>
      </c>
      <c r="D20" s="51" t="s">
        <v>54</v>
      </c>
      <c r="E20" s="34">
        <v>40</v>
      </c>
      <c r="F20" s="66" t="s">
        <v>55</v>
      </c>
      <c r="G20" s="66" t="s">
        <v>55</v>
      </c>
      <c r="H20" s="67" t="s">
        <v>56</v>
      </c>
      <c r="I20" s="83"/>
      <c r="J20" s="79">
        <v>35</v>
      </c>
      <c r="K20" s="84" t="s">
        <v>57</v>
      </c>
    </row>
    <row r="21" s="2" customFormat="1" ht="25.5" customHeight="1" spans="1:11">
      <c r="A21" s="68" t="s">
        <v>58</v>
      </c>
      <c r="B21" s="68"/>
      <c r="C21" s="68"/>
      <c r="D21" s="68"/>
      <c r="E21" s="68"/>
      <c r="F21" s="68"/>
      <c r="G21" s="68"/>
      <c r="H21" s="69"/>
      <c r="I21" s="69"/>
      <c r="J21" s="24">
        <f>J8+SUM(J15:J20)</f>
        <v>95</v>
      </c>
      <c r="K21" s="85"/>
    </row>
    <row r="22" s="3" customFormat="1" spans="1:11">
      <c r="A22" s="70"/>
      <c r="B22" s="70"/>
      <c r="C22" s="70"/>
      <c r="D22" s="70"/>
      <c r="E22" s="70"/>
      <c r="F22" s="70"/>
      <c r="G22" s="70"/>
      <c r="H22" s="70"/>
      <c r="I22" s="70"/>
      <c r="J22" s="70"/>
      <c r="K22" s="70"/>
    </row>
    <row r="23" spans="1:11">
      <c r="A23" s="71"/>
      <c r="B23" s="71"/>
      <c r="C23" s="71"/>
      <c r="D23" s="71"/>
      <c r="E23" s="71"/>
      <c r="F23" s="71"/>
      <c r="G23" s="71"/>
      <c r="H23" s="71"/>
      <c r="I23" s="71"/>
      <c r="J23" s="71"/>
      <c r="K23" s="71"/>
    </row>
    <row r="24" spans="1:11">
      <c r="A24" s="71"/>
      <c r="B24" s="71"/>
      <c r="C24" s="71"/>
      <c r="D24" s="71"/>
      <c r="E24" s="71"/>
      <c r="F24" s="71"/>
      <c r="G24" s="71"/>
      <c r="H24" s="71"/>
      <c r="I24" s="71"/>
      <c r="J24" s="71"/>
      <c r="K24" s="71"/>
    </row>
    <row r="25" spans="1:11">
      <c r="A25" s="70"/>
      <c r="B25" s="70"/>
      <c r="C25" s="70"/>
      <c r="D25" s="70"/>
      <c r="E25" s="70"/>
      <c r="F25" s="70"/>
      <c r="G25" s="70"/>
      <c r="H25" s="70"/>
      <c r="I25" s="70"/>
      <c r="J25" s="70"/>
      <c r="K25" s="70"/>
    </row>
    <row r="26" spans="1:11">
      <c r="A26" s="70"/>
      <c r="B26" s="70"/>
      <c r="C26" s="70"/>
      <c r="D26" s="70"/>
      <c r="E26" s="70"/>
      <c r="F26" s="70"/>
      <c r="G26" s="70"/>
      <c r="H26" s="70"/>
      <c r="I26" s="70"/>
      <c r="J26" s="70"/>
      <c r="K26" s="70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H20:I20"/>
    <mergeCell ref="A21:I21"/>
    <mergeCell ref="A22:K22"/>
    <mergeCell ref="A23:K23"/>
    <mergeCell ref="A24:K24"/>
    <mergeCell ref="A25:K25"/>
    <mergeCell ref="A26:K26"/>
    <mergeCell ref="A12:A13"/>
    <mergeCell ref="A14:A20"/>
    <mergeCell ref="B15:B19"/>
    <mergeCell ref="C16:C17"/>
    <mergeCell ref="K8:K11"/>
    <mergeCell ref="A7:C11"/>
    <mergeCell ref="H15:I18"/>
  </mergeCells>
  <printOptions horizontalCentered="1"/>
  <pageMargins left="0" right="0" top="0" bottom="0" header="0.31496062992126" footer="0.31496062992126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223161</dc:creator>
  <cp:lastModifiedBy>韩稼伦</cp:lastModifiedBy>
  <dcterms:created xsi:type="dcterms:W3CDTF">2021-04-09T05:59:00Z</dcterms:created>
  <cp:lastPrinted>2021-05-29T10:27:00Z</cp:lastPrinted>
  <dcterms:modified xsi:type="dcterms:W3CDTF">2021-06-02T03:54:54Z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