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<sst xmlns="http://schemas.openxmlformats.org/spreadsheetml/2006/main" count="93" uniqueCount="72">
  <si>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</si>
  <si>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</si>
  <si>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</si>
  <si>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北京市“十四五”时期机动车维修行业规划研究与编制（综合类）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</si>
  <si>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</si>
  <si>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</si>
  <si>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</si>
  <si>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</si>
  <si>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</si>
  <si>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</si>
  <si>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</si>
  <si>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</si>
  <si>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</si>
  <si>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</si>
  <si>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</si>
  <si>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</si>
  <si>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</si>
  <si>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</si>
  <si>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</si>
  <si>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</si>
  <si>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</si>
  <si>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</si>
  <si>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</si>
  <si>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研判当前时期机动车维修行业发展的挑战和方向，明确管理部门的责任和策略，编制“十四五”规划，促进行业可持续发展，更好满足社会经济发展需求及安全、环保等方面需求。完成《北京市“十四五”时期机动车维修行业规划》编制。</t>
  </si>
  <si>
    <t>通过对北京市内多家维修企业、其他省市维修行业情况、国内外维修情况调研及整理，研判了北京市“十四五”期间北京市机动车维修行业发展形势，并结合“十三五”时期工作情况编制完成了《北京市“十四五”时期机动车维修行业规划》，同时完成了各项预期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</si>
  <si>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</si>
  <si>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</si>
  <si>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</si>
  <si>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</si>
  <si>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</si>
  <si>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</si>
  <si>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</si>
  <si>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</si>
  <si>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</si>
  <si>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</si>
  <si>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传统机动车维修企业调研</t>
  </si>
  <si>
    <t>2个</t>
  </si>
  <si>
    <t>完成值达到指标值，记满分；未达到指标值，按B/A或A/B*该指标分值记分。(即较小的数/大数*该指标分值）</t>
  </si>
  <si>
    <t>无</t>
  </si>
  <si>
    <t>其他省市行业发展调研</t>
  </si>
  <si>
    <t>北京市“十四五”时期机动车维修行业规划文本</t>
  </si>
  <si>
    <t>1份</t>
  </si>
  <si>
    <t>互联网企业调研</t>
  </si>
  <si>
    <t>质量指标
（13分）</t>
  </si>
  <si>
    <t>研究成果验收通过率</t>
  </si>
  <si>
    <t>≥100%</t>
  </si>
  <si>
    <t>时效指标
（12分）</t>
  </si>
  <si>
    <t>完成规划初稿</t>
  </si>
  <si>
    <t>≤八月底</t>
  </si>
  <si>
    <t>≤7月底</t>
  </si>
  <si>
    <t>完成规划终稿</t>
  </si>
  <si>
    <t>≤十月底</t>
  </si>
  <si>
    <t>成本指标
（10分）</t>
  </si>
  <si>
    <t>项目预算控制</t>
  </si>
  <si>
    <t>47万元</t>
  </si>
  <si>
    <t>在预算控制范围内得满分，超出预算按A/B*该指标分值计分</t>
  </si>
  <si>
    <t>效
果
指
标
(40分)</t>
  </si>
  <si>
    <t>效益指标
（40分）</t>
  </si>
  <si>
    <t>行业管理水平</t>
  </si>
  <si>
    <t>机动车维修行业管理水平得到提升</t>
  </si>
  <si>
    <t>达成预期指标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</si>
  <si>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</si>
  <si>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</t>
  </si>
  <si>
    <t>机动车维修行业工作服务得到提升</t>
  </si>
  <si>
    <t>环境效益</t>
  </si>
  <si>
    <t>M站等措施制定使维修行业环境情况得到改善</t>
  </si>
  <si>
    <t>基本达成预期指标且效果较好</t>
  </si>
  <si>
    <t>由于目前北京市M站措施尚未普及且具有M站检测资质的维修企业不在多数，因此从现有的大型检测站初步评估出对环境节能减排具有良好改善</t>
  </si>
  <si>
    <t>可持续效益</t>
  </si>
  <si>
    <t>行业数字化水平持久度得到提升</t>
  </si>
  <si>
    <t>由于目前数字化应用及物联网设备尚未完全应用于维修企业，因此无法全面的评估效果，仅能从当前的情况判定，具有较好效果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</si>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</sst>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1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/>
    <xf numFmtId="0" fontId="0" fillId="17" borderId="18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26" borderId="21" applyNumberFormat="0" applyAlignment="0" applyProtection="0">
      <alignment vertical="center"/>
    </xf>
    <xf numFmtId="0" fontId="26" fillId="26" borderId="19" applyNumberFormat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0" borderId="0"/>
    <xf numFmtId="0" fontId="13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0"/>
    <xf numFmtId="0" fontId="1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0" borderId="0"/>
    <xf numFmtId="0" fontId="13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2" xfId="47" applyFont="1" applyFill="1" applyBorder="1" applyAlignment="1">
      <alignment vertical="center" wrapText="1"/>
    </xf>
    <xf numFmtId="0" fontId="2" fillId="0" borderId="8" xfId="58" applyFont="1" applyBorder="1" applyAlignment="1">
      <alignment horizontal="center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abSelected="1" zoomScale="85" zoomScaleNormal="85" topLeftCell="A4" workbookViewId="0">
      <selection activeCell="M8" sqref="M8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1.6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15.9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/>
      <c r="J6" s="13"/>
      <c r="K6" s="14"/>
    </row>
    <row r="7" s="2" customFormat="1" ht="33.95" customHeight="1" spans="1:11">
      <c r="A7" s="18" t="s">
        <v>7</v>
      </c>
      <c r="B7" s="19"/>
      <c r="C7" s="20"/>
      <c r="D7" s="21"/>
      <c r="E7" s="22" t="s">
        <v>8</v>
      </c>
      <c r="F7" s="22" t="s">
        <v>9</v>
      </c>
      <c r="G7" s="22" t="s">
        <v>10</v>
      </c>
      <c r="H7" s="22" t="s">
        <v>11</v>
      </c>
      <c r="I7" s="22" t="s">
        <v>12</v>
      </c>
      <c r="J7" s="22" t="s">
        <v>13</v>
      </c>
      <c r="K7" s="22" t="s">
        <v>14</v>
      </c>
    </row>
    <row r="8" s="2" customFormat="1" ht="17.25" customHeight="1" spans="1:11">
      <c r="A8" s="23"/>
      <c r="B8" s="24"/>
      <c r="C8" s="25"/>
      <c r="D8" s="21" t="s">
        <v>15</v>
      </c>
      <c r="E8" s="17">
        <v>47</v>
      </c>
      <c r="F8" s="26">
        <v>47</v>
      </c>
      <c r="G8" s="27">
        <v>47</v>
      </c>
      <c r="H8" s="28">
        <v>10</v>
      </c>
      <c r="I8" s="61">
        <f>+G8/F8</f>
        <v>1</v>
      </c>
      <c r="J8" s="22">
        <f>IF(H8*I8&lt;10,H8*I8,10)</f>
        <v>10</v>
      </c>
      <c r="K8" s="62" t="s">
        <v>16</v>
      </c>
    </row>
    <row r="9" s="2" customFormat="1" ht="18" customHeight="1" spans="1:11">
      <c r="A9" s="23"/>
      <c r="B9" s="24"/>
      <c r="C9" s="25"/>
      <c r="D9" s="29" t="s">
        <v>17</v>
      </c>
      <c r="E9" s="17">
        <v>47</v>
      </c>
      <c r="F9" s="26">
        <v>47</v>
      </c>
      <c r="G9" s="27">
        <v>47</v>
      </c>
      <c r="H9" s="28"/>
      <c r="I9" s="61"/>
      <c r="J9" s="22"/>
      <c r="K9" s="63"/>
    </row>
    <row r="10" s="2" customFormat="1" ht="18" customHeight="1" spans="1:11">
      <c r="A10" s="23"/>
      <c r="B10" s="24"/>
      <c r="C10" s="25"/>
      <c r="D10" s="29" t="s">
        <v>18</v>
      </c>
      <c r="E10" s="30"/>
      <c r="F10" s="31"/>
      <c r="G10" s="28"/>
      <c r="H10" s="28"/>
      <c r="I10" s="28"/>
      <c r="J10" s="64"/>
      <c r="K10" s="63"/>
    </row>
    <row r="11" s="2" customFormat="1" ht="21.75" customHeight="1" spans="1:11">
      <c r="A11" s="32"/>
      <c r="B11" s="33"/>
      <c r="C11" s="34"/>
      <c r="D11" s="29" t="s">
        <v>19</v>
      </c>
      <c r="E11" s="35"/>
      <c r="F11" s="31"/>
      <c r="G11" s="28"/>
      <c r="H11" s="28"/>
      <c r="I11" s="28"/>
      <c r="J11" s="64"/>
      <c r="K11" s="65"/>
    </row>
    <row r="12" s="2" customFormat="1" ht="25.5" customHeight="1" spans="1:11">
      <c r="A12" s="36" t="s">
        <v>20</v>
      </c>
      <c r="B12" s="37" t="s">
        <v>21</v>
      </c>
      <c r="C12" s="38"/>
      <c r="D12" s="38"/>
      <c r="E12" s="38"/>
      <c r="F12" s="39"/>
      <c r="G12" s="37" t="s">
        <v>22</v>
      </c>
      <c r="H12" s="40"/>
      <c r="I12" s="40"/>
      <c r="J12" s="40"/>
      <c r="K12" s="66"/>
    </row>
    <row r="13" s="2" customFormat="1" ht="63.75" customHeight="1" spans="1:11">
      <c r="A13" s="41"/>
      <c r="B13" s="42" t="s">
        <v>23</v>
      </c>
      <c r="C13" s="43"/>
      <c r="D13" s="43"/>
      <c r="E13" s="43"/>
      <c r="F13" s="44"/>
      <c r="G13" s="42" t="s">
        <v>24</v>
      </c>
      <c r="H13" s="43"/>
      <c r="I13" s="43"/>
      <c r="J13" s="43"/>
      <c r="K13" s="44"/>
    </row>
    <row r="14" s="2" customFormat="1" ht="25.9" customHeight="1" spans="1:11">
      <c r="A14" s="36" t="s">
        <v>25</v>
      </c>
      <c r="B14" s="45" t="s">
        <v>26</v>
      </c>
      <c r="C14" s="28" t="s">
        <v>27</v>
      </c>
      <c r="D14" s="28" t="s">
        <v>28</v>
      </c>
      <c r="E14" s="28" t="s">
        <v>29</v>
      </c>
      <c r="F14" s="45" t="s">
        <v>30</v>
      </c>
      <c r="G14" s="28" t="s">
        <v>31</v>
      </c>
      <c r="H14" s="46" t="s">
        <v>14</v>
      </c>
      <c r="I14" s="67"/>
      <c r="J14" s="64" t="s">
        <v>13</v>
      </c>
      <c r="K14" s="45" t="s">
        <v>32</v>
      </c>
    </row>
    <row r="15" s="2" customFormat="1" ht="18.75" customHeight="1" spans="1:11">
      <c r="A15" s="47"/>
      <c r="B15" s="48" t="s">
        <v>33</v>
      </c>
      <c r="C15" s="48" t="s">
        <v>34</v>
      </c>
      <c r="D15" s="49" t="s">
        <v>35</v>
      </c>
      <c r="E15" s="50">
        <v>3</v>
      </c>
      <c r="F15" s="50" t="s">
        <v>36</v>
      </c>
      <c r="G15" s="50" t="s">
        <v>36</v>
      </c>
      <c r="H15" s="18" t="s">
        <v>37</v>
      </c>
      <c r="I15" s="20"/>
      <c r="J15" s="50">
        <v>3</v>
      </c>
      <c r="K15" s="28" t="s">
        <v>38</v>
      </c>
    </row>
    <row r="16" s="2" customFormat="1" ht="28" spans="1:11">
      <c r="A16" s="47"/>
      <c r="B16" s="51"/>
      <c r="C16" s="51"/>
      <c r="D16" s="52" t="s">
        <v>39</v>
      </c>
      <c r="E16" s="50">
        <v>3</v>
      </c>
      <c r="F16" s="50" t="s">
        <v>36</v>
      </c>
      <c r="G16" s="50" t="s">
        <v>36</v>
      </c>
      <c r="H16" s="23"/>
      <c r="I16" s="25"/>
      <c r="J16" s="50">
        <v>3</v>
      </c>
      <c r="K16" s="28" t="s">
        <v>38</v>
      </c>
    </row>
    <row r="17" s="2" customFormat="1" ht="42" spans="1:11">
      <c r="A17" s="47"/>
      <c r="B17" s="51"/>
      <c r="C17" s="51"/>
      <c r="D17" s="52" t="s">
        <v>40</v>
      </c>
      <c r="E17" s="50">
        <v>6</v>
      </c>
      <c r="F17" s="50" t="s">
        <v>41</v>
      </c>
      <c r="G17" s="50" t="s">
        <v>41</v>
      </c>
      <c r="H17" s="23"/>
      <c r="I17" s="25"/>
      <c r="J17" s="50">
        <v>6</v>
      </c>
      <c r="K17" s="28" t="s">
        <v>38</v>
      </c>
    </row>
    <row r="18" s="2" customFormat="1" spans="1:11">
      <c r="A18" s="47"/>
      <c r="B18" s="51"/>
      <c r="C18" s="51"/>
      <c r="D18" s="52" t="s">
        <v>42</v>
      </c>
      <c r="E18" s="50">
        <v>3</v>
      </c>
      <c r="F18" s="50" t="s">
        <v>36</v>
      </c>
      <c r="G18" s="50" t="s">
        <v>36</v>
      </c>
      <c r="H18" s="23"/>
      <c r="I18" s="25"/>
      <c r="J18" s="50">
        <v>3</v>
      </c>
      <c r="K18" s="28" t="s">
        <v>38</v>
      </c>
    </row>
    <row r="19" s="2" customFormat="1" ht="28" spans="1:11">
      <c r="A19" s="47"/>
      <c r="B19" s="51"/>
      <c r="C19" s="48" t="s">
        <v>43</v>
      </c>
      <c r="D19" s="52" t="s">
        <v>44</v>
      </c>
      <c r="E19" s="53">
        <v>13</v>
      </c>
      <c r="F19" s="50" t="s">
        <v>45</v>
      </c>
      <c r="G19" s="50" t="s">
        <v>45</v>
      </c>
      <c r="H19" s="23"/>
      <c r="I19" s="25"/>
      <c r="J19" s="50">
        <v>13</v>
      </c>
      <c r="K19" s="28" t="s">
        <v>38</v>
      </c>
    </row>
    <row r="20" s="2" customFormat="1" spans="1:11">
      <c r="A20" s="47"/>
      <c r="B20" s="51"/>
      <c r="C20" s="48" t="s">
        <v>46</v>
      </c>
      <c r="D20" s="52" t="s">
        <v>47</v>
      </c>
      <c r="E20" s="28">
        <v>6</v>
      </c>
      <c r="F20" s="50" t="s">
        <v>48</v>
      </c>
      <c r="G20" s="50" t="s">
        <v>49</v>
      </c>
      <c r="H20" s="23"/>
      <c r="I20" s="25"/>
      <c r="J20" s="50">
        <v>6</v>
      </c>
      <c r="K20" s="28" t="s">
        <v>38</v>
      </c>
    </row>
    <row r="21" s="2" customFormat="1" spans="1:11">
      <c r="A21" s="47"/>
      <c r="B21" s="51"/>
      <c r="C21" s="51"/>
      <c r="D21" s="52" t="s">
        <v>50</v>
      </c>
      <c r="E21" s="28">
        <v>6</v>
      </c>
      <c r="F21" s="50" t="s">
        <v>51</v>
      </c>
      <c r="G21" s="54">
        <v>44228</v>
      </c>
      <c r="H21" s="23"/>
      <c r="I21" s="25"/>
      <c r="J21" s="50">
        <v>0</v>
      </c>
      <c r="K21" s="28" t="s">
        <v>38</v>
      </c>
    </row>
    <row r="22" s="2" customFormat="1" ht="36" customHeight="1" spans="1:11">
      <c r="A22" s="47"/>
      <c r="B22" s="51"/>
      <c r="C22" s="48" t="s">
        <v>52</v>
      </c>
      <c r="D22" s="52" t="s">
        <v>53</v>
      </c>
      <c r="E22" s="28">
        <v>10</v>
      </c>
      <c r="F22" s="55" t="s">
        <v>54</v>
      </c>
      <c r="G22" s="55" t="s">
        <v>54</v>
      </c>
      <c r="H22" s="18" t="s">
        <v>55</v>
      </c>
      <c r="I22" s="20"/>
      <c r="J22" s="50">
        <v>10</v>
      </c>
      <c r="K22" s="28" t="s">
        <v>38</v>
      </c>
    </row>
    <row r="23" s="2" customFormat="1" ht="42" customHeight="1" spans="1:11">
      <c r="A23" s="47"/>
      <c r="B23" s="48" t="s">
        <v>56</v>
      </c>
      <c r="C23" s="48" t="s">
        <v>57</v>
      </c>
      <c r="D23" s="49" t="s">
        <v>58</v>
      </c>
      <c r="E23" s="28">
        <f>7+3</f>
        <v>10</v>
      </c>
      <c r="F23" s="56" t="s">
        <v>59</v>
      </c>
      <c r="G23" s="50" t="s">
        <v>60</v>
      </c>
      <c r="H23" s="18" t="s">
        <v>61</v>
      </c>
      <c r="I23" s="20"/>
      <c r="J23" s="50">
        <v>10</v>
      </c>
      <c r="K23" s="28" t="s">
        <v>38</v>
      </c>
    </row>
    <row r="24" s="2" customFormat="1" ht="42" customHeight="1" spans="1:11">
      <c r="A24" s="47"/>
      <c r="B24" s="51"/>
      <c r="C24" s="51"/>
      <c r="D24" s="49" t="s">
        <v>62</v>
      </c>
      <c r="E24" s="28">
        <f>7+3</f>
        <v>10</v>
      </c>
      <c r="F24" s="56" t="s">
        <v>63</v>
      </c>
      <c r="G24" s="50" t="s">
        <v>60</v>
      </c>
      <c r="H24" s="23"/>
      <c r="I24" s="25"/>
      <c r="J24" s="50">
        <v>10</v>
      </c>
      <c r="K24" s="28" t="s">
        <v>38</v>
      </c>
    </row>
    <row r="25" s="2" customFormat="1" ht="192" customHeight="1" spans="1:11">
      <c r="A25" s="47"/>
      <c r="B25" s="51"/>
      <c r="C25" s="51"/>
      <c r="D25" s="49" t="s">
        <v>64</v>
      </c>
      <c r="E25" s="28">
        <f>7+3</f>
        <v>10</v>
      </c>
      <c r="F25" s="56" t="s">
        <v>65</v>
      </c>
      <c r="G25" s="56" t="s">
        <v>66</v>
      </c>
      <c r="H25" s="23"/>
      <c r="I25" s="25"/>
      <c r="J25" s="50">
        <v>7.5</v>
      </c>
      <c r="K25" s="68" t="s">
        <v>67</v>
      </c>
    </row>
    <row r="26" s="2" customFormat="1" ht="175" customHeight="1" spans="1:12">
      <c r="A26" s="47"/>
      <c r="B26" s="51"/>
      <c r="C26" s="51"/>
      <c r="D26" s="49" t="s">
        <v>68</v>
      </c>
      <c r="E26" s="28">
        <f>8+2</f>
        <v>10</v>
      </c>
      <c r="F26" s="56" t="s">
        <v>69</v>
      </c>
      <c r="G26" s="56" t="s">
        <v>66</v>
      </c>
      <c r="H26" s="23"/>
      <c r="I26" s="25"/>
      <c r="J26" s="50">
        <v>7.5</v>
      </c>
      <c r="K26" s="68" t="s">
        <v>70</v>
      </c>
      <c r="L26" s="69"/>
    </row>
    <row r="27" s="2" customFormat="1" ht="25.5" customHeight="1" spans="1:11">
      <c r="A27" s="57" t="s">
        <v>71</v>
      </c>
      <c r="B27" s="57"/>
      <c r="C27" s="57"/>
      <c r="D27" s="57"/>
      <c r="E27" s="57"/>
      <c r="F27" s="57"/>
      <c r="G27" s="57"/>
      <c r="H27" s="57"/>
      <c r="I27" s="57"/>
      <c r="J27" s="64">
        <f>J8+SUM(J15:J26)</f>
        <v>89</v>
      </c>
      <c r="K27" s="70"/>
    </row>
    <row r="28" s="3" customFormat="1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="2" customFormat="1" spans="1:1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="2" customFormat="1" spans="1:1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="2" customFormat="1" spans="1:1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="2" customFormat="1" spans="1:1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7:I27"/>
    <mergeCell ref="A28:K28"/>
    <mergeCell ref="A29:K29"/>
    <mergeCell ref="A30:K30"/>
    <mergeCell ref="A31:K31"/>
    <mergeCell ref="A32:K32"/>
    <mergeCell ref="A12:A13"/>
    <mergeCell ref="A14:A26"/>
    <mergeCell ref="B15:B22"/>
    <mergeCell ref="B23:B26"/>
    <mergeCell ref="C15:C18"/>
    <mergeCell ref="C20:C21"/>
    <mergeCell ref="C23:C26"/>
    <mergeCell ref="K8:K11"/>
    <mergeCell ref="A7:C11"/>
    <mergeCell ref="H15:I21"/>
    <mergeCell ref="H23:I26"/>
  </mergeCells>
  <pageMargins left="0.354330708661417" right="0.354330708661417" top="0.393700787401575" bottom="0.393700787401575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2021-05-28T02:54:00Z</cp:lastPrinted>
  <dcterms:modified xsi:type="dcterms:W3CDTF">2021-06-02T03:51:15Z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