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安检设备更新" sheetId="1" r:id="rId1"/>
  </sheets>
  <calcPr calcId="144525"/>
</workbook>
</file>

<file path=xl/sharedStrings.xml><?xml version="1.0" encoding="utf-8"?>
<sst xmlns="http://schemas.openxmlformats.org/spreadsheetml/2006/main" count="79" uniqueCount="70">
  <si>
    <r>
      <rPr>
        <b/>
        <sz val="18"/>
        <color indexed="8"/>
        <rFont val="宋体"/>
        <charset val="134"/>
      </rPr>
      <t>项目支出绩效自评表</t>
    </r>
    <r>
      <rPr>
        <sz val="18"/>
        <color indexed="8"/>
        <rFont val="宋体"/>
        <charset val="134"/>
      </rPr>
      <t xml:space="preserve"> </t>
    </r>
  </si>
  <si>
    <t>（2020年度）</t>
  </si>
  <si>
    <t>项目名称</t>
  </si>
  <si>
    <t>省际客运站专业行包安检人员补助经费</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</si>
  <si>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</si>
  <si>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</si>
  <si>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</si>
  <si>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</si>
  <si>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</si>
  <si>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</si>
  <si>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</si>
  <si>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</si>
  <si>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</si>
  <si>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</si>
  <si>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</si>
  <si>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</si>
  <si>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</si>
  <si>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</si>
  <si>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</si>
  <si>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</si>
  <si>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</si>
  <si>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</si>
  <si>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</si>
  <si>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</si>
  <si>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通过对省际客运站专业行包安检人员进行补助，降低省际客运站安检人员等方面的运行成本，保障省际客运站安检人员按标准配备，提高安检人员专业化水平，查堵安检违禁物品，维护省际客运行业安全健康发展，保障进出京旅客出行安全。</t>
  </si>
  <si>
    <t>本年度已完成全部项目内容，达到既定目标。通过对省际客运站专业行包安检人员进行补助，有效降低了省际客运站安检人员等方面的运行成本，保证了省际客运站安检人员按标准配备，提高了安检人员专业化水平，严格查堵了安检违禁物品，维护了省际客运行业安全健康发展，保障了进出京旅客出行安全。</t>
  </si>
  <si>
    <t>绩效指标</t>
  </si>
  <si>
    <t>一级指标</t>
  </si>
  <si>
    <t>二级指标</t>
  </si>
  <si>
    <t>三级指标</t>
  </si>
  <si>
    <t>分值</t>
  </si>
  <si>
    <t>年度指标值(A)</t>
  </si>
  <si>
    <t>全年实际值(B)</t>
  </si>
  <si>
    <t>未完成原因分析</t>
  </si>
  <si>
    <t>产
出
指
标
(50分)</t>
  </si>
  <si>
    <t>数量指标
（15分）</t>
  </si>
  <si>
    <t>补助客运站数量</t>
  </si>
  <si>
    <t>8个</t>
  </si>
  <si>
    <t>完成值达到指标值，记满分；未达到指标值，按B/A或A/B*该指标分值记分。(即较小的数/大数*该指标分值）</t>
  </si>
  <si>
    <t>补助安检员人数</t>
  </si>
  <si>
    <t xml:space="preserve">185人     </t>
  </si>
  <si>
    <t>质量指标
（13分）</t>
  </si>
  <si>
    <t>各客运站配备安检人员数量</t>
  </si>
  <si>
    <t>符合《北京市公安局公共交通安全保卫总队关于细化省际客运站行包安检人员配备数量的复函》规定标准</t>
  </si>
  <si>
    <t>补助人员和实际安检人员数量差异</t>
  </si>
  <si>
    <t>无差异</t>
  </si>
  <si>
    <t>时效指标
（12分）</t>
  </si>
  <si>
    <t>资金拨付至客运站专用账户时限</t>
  </si>
  <si>
    <t>收到财政资金后6个月内</t>
  </si>
  <si>
    <t>12月</t>
  </si>
  <si>
    <t>受疫情影响延后</t>
  </si>
  <si>
    <t>客运站申请资金补助时限</t>
  </si>
  <si>
    <t>上一年度9月底前</t>
  </si>
  <si>
    <t>客运站补助资金发放时间</t>
  </si>
  <si>
    <t>按月及时发放</t>
  </si>
  <si>
    <t>成本指标
（10分）</t>
  </si>
  <si>
    <t>项目预算控制数</t>
  </si>
  <si>
    <t>1021.2万元</t>
  </si>
  <si>
    <t>733.168万元</t>
  </si>
  <si>
    <t>在预算控制范围内得满分，超出预算按A/B*该指标分值计分</t>
  </si>
  <si>
    <t>人均补助标准</t>
  </si>
  <si>
    <t>4600元/人/月</t>
  </si>
  <si>
    <t>效
果
指
标
(40分)</t>
  </si>
  <si>
    <t>效益指标
（40分）</t>
  </si>
  <si>
    <t>社会效益</t>
  </si>
  <si>
    <t>维护省际客运行业安全健康发展，保障进出京旅客出行安全</t>
  </si>
  <si>
    <t>有效维护了省际客运行业安全健康发展，保障了进出京旅客出行安全</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</si>
  <si>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</si>
  <si>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证明依据不充分</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</si>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</sst>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color indexed="8"/>
      <name val="宋体"/>
      <charset val="134"/>
    </font>
    <font>
      <sz val="11"/>
      <name val="宋体"/>
      <charset val="134"/>
    </font>
    <font>
      <sz val="11"/>
      <name val="宋体"/>
      <charset val="134"/>
      <scheme val="minor"/>
    </font>
    <font>
      <b/>
      <sz val="11"/>
      <color theme="1"/>
      <name val="宋体"/>
      <charset val="134"/>
      <scheme val="minor"/>
    </font>
    <font>
      <sz val="12"/>
      <name val="宋体"/>
      <charset val="134"/>
    </font>
    <font>
      <sz val="11"/>
      <color theme="1"/>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theme="0"/>
      <name val="宋体"/>
      <charset val="0"/>
      <scheme val="minor"/>
    </font>
    <font>
      <b/>
      <sz val="11"/>
      <color theme="1"/>
      <name val="宋体"/>
      <charset val="0"/>
      <scheme val="minor"/>
    </font>
    <font>
      <sz val="11"/>
      <color rgb="FF3F3F76"/>
      <name val="宋体"/>
      <charset val="0"/>
      <scheme val="minor"/>
    </font>
    <font>
      <b/>
      <sz val="11"/>
      <color rgb="FF3F3F3F"/>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0"/>
      <name val="Arial"/>
      <charset val="134"/>
    </font>
    <font>
      <sz val="11"/>
      <color rgb="FF0061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sz val="12"/>
      <color theme="1"/>
      <name val="宋体"/>
      <charset val="134"/>
      <scheme val="minor"/>
    </font>
    <font>
      <sz val="11"/>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rgb="FFFFCC99"/>
        <bgColor indexed="64"/>
      </patternFill>
    </fill>
    <fill>
      <patternFill patternType="solid">
        <fgColor theme="9"/>
        <bgColor indexed="64"/>
      </patternFill>
    </fill>
    <fill>
      <patternFill patternType="solid">
        <fgColor theme="5"/>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rgb="FFFFEB9C"/>
        <bgColor indexed="64"/>
      </patternFill>
    </fill>
  </fills>
  <borders count="25">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8"/>
      </left>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9" fillId="17"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0"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xf numFmtId="0" fontId="0" fillId="8" borderId="19" applyNumberFormat="0" applyFont="0" applyAlignment="0" applyProtection="0">
      <alignment vertical="center"/>
    </xf>
    <xf numFmtId="0" fontId="17" fillId="16" borderId="0" applyNumberFormat="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18" applyNumberFormat="0" applyFill="0" applyAlignment="0" applyProtection="0">
      <alignment vertical="center"/>
    </xf>
    <xf numFmtId="0" fontId="28" fillId="0" borderId="18" applyNumberFormat="0" applyFill="0" applyAlignment="0" applyProtection="0">
      <alignment vertical="center"/>
    </xf>
    <xf numFmtId="0" fontId="17" fillId="14" borderId="0" applyNumberFormat="0" applyBorder="0" applyAlignment="0" applyProtection="0">
      <alignment vertical="center"/>
    </xf>
    <xf numFmtId="0" fontId="24" fillId="0" borderId="24" applyNumberFormat="0" applyFill="0" applyAlignment="0" applyProtection="0">
      <alignment vertical="center"/>
    </xf>
    <xf numFmtId="0" fontId="17" fillId="29" borderId="0" applyNumberFormat="0" applyBorder="0" applyAlignment="0" applyProtection="0">
      <alignment vertical="center"/>
    </xf>
    <xf numFmtId="0" fontId="20" fillId="21" borderId="22" applyNumberFormat="0" applyAlignment="0" applyProtection="0">
      <alignment vertical="center"/>
    </xf>
    <xf numFmtId="0" fontId="31" fillId="21" borderId="21" applyNumberFormat="0" applyAlignment="0" applyProtection="0">
      <alignment vertical="center"/>
    </xf>
    <xf numFmtId="0" fontId="22" fillId="25" borderId="23" applyNumberFormat="0" applyAlignment="0" applyProtection="0">
      <alignment vertical="center"/>
    </xf>
    <xf numFmtId="0" fontId="13" fillId="20" borderId="0" applyNumberFormat="0" applyBorder="0" applyAlignment="0" applyProtection="0">
      <alignment vertical="center"/>
    </xf>
    <xf numFmtId="0" fontId="17" fillId="19" borderId="0" applyNumberFormat="0" applyBorder="0" applyAlignment="0" applyProtection="0">
      <alignment vertical="center"/>
    </xf>
    <xf numFmtId="0" fontId="15" fillId="0" borderId="17" applyNumberFormat="0" applyFill="0" applyAlignment="0" applyProtection="0">
      <alignment vertical="center"/>
    </xf>
    <xf numFmtId="0" fontId="18" fillId="0" borderId="20" applyNumberFormat="0" applyFill="0" applyAlignment="0" applyProtection="0">
      <alignment vertical="center"/>
    </xf>
    <xf numFmtId="0" fontId="27" fillId="28" borderId="0" applyNumberFormat="0" applyBorder="0" applyAlignment="0" applyProtection="0">
      <alignment vertical="center"/>
    </xf>
    <xf numFmtId="0" fontId="30" fillId="33" borderId="0" applyNumberFormat="0" applyBorder="0" applyAlignment="0" applyProtection="0">
      <alignment vertical="center"/>
    </xf>
    <xf numFmtId="0" fontId="13" fillId="4" borderId="0" applyNumberFormat="0" applyBorder="0" applyAlignment="0" applyProtection="0">
      <alignment vertical="center"/>
    </xf>
    <xf numFmtId="0" fontId="17" fillId="13" borderId="0" applyNumberFormat="0" applyBorder="0" applyAlignment="0" applyProtection="0">
      <alignment vertical="center"/>
    </xf>
    <xf numFmtId="0" fontId="12" fillId="0" borderId="0"/>
    <xf numFmtId="0" fontId="13" fillId="27" borderId="0" applyNumberFormat="0" applyBorder="0" applyAlignment="0" applyProtection="0">
      <alignment vertical="center"/>
    </xf>
    <xf numFmtId="0" fontId="13" fillId="3" borderId="0" applyNumberFormat="0" applyBorder="0" applyAlignment="0" applyProtection="0">
      <alignment vertical="center"/>
    </xf>
    <xf numFmtId="0" fontId="13" fillId="24" borderId="0" applyNumberFormat="0" applyBorder="0" applyAlignment="0" applyProtection="0">
      <alignment vertical="center"/>
    </xf>
    <xf numFmtId="0" fontId="13" fillId="26" borderId="0" applyNumberFormat="0" applyBorder="0" applyAlignment="0" applyProtection="0">
      <alignment vertical="center"/>
    </xf>
    <xf numFmtId="0" fontId="17" fillId="32" borderId="0" applyNumberFormat="0" applyBorder="0" applyAlignment="0" applyProtection="0">
      <alignment vertical="center"/>
    </xf>
    <xf numFmtId="0" fontId="17" fillId="12" borderId="0" applyNumberFormat="0" applyBorder="0" applyAlignment="0" applyProtection="0">
      <alignment vertical="center"/>
    </xf>
    <xf numFmtId="0" fontId="13" fillId="31" borderId="0" applyNumberFormat="0" applyBorder="0" applyAlignment="0" applyProtection="0">
      <alignment vertical="center"/>
    </xf>
    <xf numFmtId="0" fontId="13" fillId="23" borderId="0" applyNumberFormat="0" applyBorder="0" applyAlignment="0" applyProtection="0">
      <alignment vertical="center"/>
    </xf>
    <xf numFmtId="0" fontId="17" fillId="15" borderId="0" applyNumberFormat="0" applyBorder="0" applyAlignment="0" applyProtection="0">
      <alignment vertical="center"/>
    </xf>
    <xf numFmtId="0" fontId="12" fillId="0" borderId="0"/>
    <xf numFmtId="0" fontId="13" fillId="7" borderId="0" applyNumberFormat="0" applyBorder="0" applyAlignment="0" applyProtection="0">
      <alignment vertical="center"/>
    </xf>
    <xf numFmtId="0" fontId="17" fillId="30" borderId="0" applyNumberFormat="0" applyBorder="0" applyAlignment="0" applyProtection="0">
      <alignment vertical="center"/>
    </xf>
    <xf numFmtId="0" fontId="17" fillId="18" borderId="0" applyNumberFormat="0" applyBorder="0" applyAlignment="0" applyProtection="0">
      <alignment vertical="center"/>
    </xf>
    <xf numFmtId="0" fontId="12" fillId="0" borderId="0"/>
    <xf numFmtId="0" fontId="13" fillId="22" borderId="0" applyNumberFormat="0" applyBorder="0" applyAlignment="0" applyProtection="0">
      <alignment vertical="center"/>
    </xf>
    <xf numFmtId="0" fontId="17" fillId="11" borderId="0" applyNumberFormat="0" applyBorder="0" applyAlignment="0" applyProtection="0">
      <alignment vertical="center"/>
    </xf>
    <xf numFmtId="0" fontId="12" fillId="0" borderId="0"/>
    <xf numFmtId="0" fontId="2" fillId="0" borderId="0">
      <alignment vertical="center"/>
    </xf>
    <xf numFmtId="0" fontId="2" fillId="0" borderId="0">
      <alignment vertical="center"/>
    </xf>
    <xf numFmtId="43" fontId="8" fillId="0" borderId="0" applyFont="0" applyFill="0" applyBorder="0" applyAlignment="0" applyProtection="0">
      <alignment vertical="center"/>
    </xf>
    <xf numFmtId="0" fontId="2" fillId="0" borderId="0"/>
    <xf numFmtId="0" fontId="2" fillId="0" borderId="0"/>
    <xf numFmtId="0" fontId="8" fillId="0" borderId="0"/>
    <xf numFmtId="0" fontId="8" fillId="0" borderId="0">
      <alignment vertical="center"/>
    </xf>
    <xf numFmtId="0" fontId="33" fillId="0" borderId="0"/>
  </cellStyleXfs>
  <cellXfs count="71">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7" fillId="0" borderId="4" xfId="0" applyFont="1" applyFill="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9" fillId="0" borderId="13" xfId="47" applyFont="1" applyBorder="1" applyAlignment="1">
      <alignment horizontal="center" vertical="center" wrapText="1"/>
    </xf>
    <xf numFmtId="49" fontId="10" fillId="2" borderId="13" xfId="54" applyNumberFormat="1" applyFont="1" applyFill="1" applyBorder="1" applyAlignment="1">
      <alignment horizontal="center" vertical="center" wrapText="1"/>
    </xf>
    <xf numFmtId="49" fontId="10" fillId="2" borderId="8" xfId="54" applyNumberFormat="1" applyFont="1" applyFill="1" applyBorder="1" applyAlignment="1">
      <alignment horizontal="left" vertical="center" wrapText="1"/>
    </xf>
    <xf numFmtId="0" fontId="2" fillId="0" borderId="8" xfId="58" applyFont="1" applyFill="1" applyBorder="1" applyAlignment="1">
      <alignment horizontal="center" vertical="center" wrapText="1"/>
    </xf>
    <xf numFmtId="49" fontId="10" fillId="2" borderId="2" xfId="54" applyNumberFormat="1" applyFont="1" applyFill="1" applyBorder="1" applyAlignment="1">
      <alignment horizontal="center" vertical="center" wrapText="1"/>
    </xf>
    <xf numFmtId="0" fontId="9" fillId="0" borderId="15" xfId="47" applyFont="1" applyBorder="1" applyAlignment="1">
      <alignment horizontal="center" vertical="center" wrapText="1"/>
    </xf>
    <xf numFmtId="49" fontId="10" fillId="2" borderId="14" xfId="54" applyNumberFormat="1" applyFont="1" applyFill="1" applyBorder="1" applyAlignment="1">
      <alignment horizontal="center" vertical="center" wrapText="1"/>
    </xf>
    <xf numFmtId="49" fontId="10" fillId="2" borderId="2" xfId="54" applyNumberFormat="1" applyFont="1" applyFill="1" applyBorder="1" applyAlignment="1">
      <alignment vertical="center" wrapText="1"/>
    </xf>
    <xf numFmtId="0" fontId="2" fillId="0" borderId="8" xfId="58" applyFont="1" applyBorder="1" applyAlignment="1">
      <alignment horizontal="center" vertical="center" wrapText="1"/>
    </xf>
    <xf numFmtId="49" fontId="10" fillId="2" borderId="15" xfId="54" applyNumberFormat="1" applyFont="1" applyFill="1" applyBorder="1" applyAlignment="1">
      <alignment horizontal="center" vertical="center" wrapText="1"/>
    </xf>
    <xf numFmtId="49" fontId="10" fillId="2" borderId="8" xfId="47" applyNumberFormat="1" applyFont="1" applyFill="1" applyBorder="1" applyAlignment="1">
      <alignment horizontal="left" vertical="center" wrapText="1"/>
    </xf>
    <xf numFmtId="49" fontId="10" fillId="2" borderId="16" xfId="54" applyNumberFormat="1" applyFont="1" applyFill="1" applyBorder="1" applyAlignment="1">
      <alignment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2" fillId="0" borderId="8" xfId="0" applyFont="1" applyBorder="1" applyAlignment="1">
      <alignment horizontal="left" vertical="center" wrapText="1"/>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topLeftCell="A7" workbookViewId="0">
      <selection activeCell="K14" sqref="K14"/>
    </sheetView>
  </sheetViews>
  <sheetFormatPr defaultColWidth="9" defaultRowHeight="14"/>
  <cols>
    <col min="1" max="1" width="4.12727272727273" customWidth="1"/>
    <col min="2" max="2" width="5.25454545454545" customWidth="1"/>
    <col min="3" max="3" width="9.25454545454545" customWidth="1"/>
    <col min="4" max="4" width="17.2545454545455" customWidth="1"/>
    <col min="5" max="5" width="14.8727272727273" style="4" customWidth="1"/>
    <col min="6" max="6" width="15.2545454545455" style="4" customWidth="1"/>
    <col min="7" max="7" width="15.1272727272727" style="4" customWidth="1"/>
    <col min="8" max="8" width="12.2545454545455" customWidth="1"/>
    <col min="9" max="9" width="13.3727272727273" customWidth="1"/>
    <col min="10" max="10" width="8.5" style="5" customWidth="1"/>
    <col min="11" max="11" width="11.8727272727273"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61"/>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9" customHeight="1" spans="1:11">
      <c r="A7" s="18" t="s">
        <v>8</v>
      </c>
      <c r="B7" s="19"/>
      <c r="C7" s="20"/>
      <c r="D7" s="21"/>
      <c r="E7" s="22" t="s">
        <v>9</v>
      </c>
      <c r="F7" s="22" t="s">
        <v>10</v>
      </c>
      <c r="G7" s="22" t="s">
        <v>11</v>
      </c>
      <c r="H7" s="22" t="s">
        <v>12</v>
      </c>
      <c r="I7" s="22" t="s">
        <v>13</v>
      </c>
      <c r="J7" s="22" t="s">
        <v>14</v>
      </c>
      <c r="K7" s="22" t="s">
        <v>15</v>
      </c>
    </row>
    <row r="8" s="2" customFormat="1" ht="17.25" customHeight="1" spans="1:11">
      <c r="A8" s="23"/>
      <c r="B8" s="24"/>
      <c r="C8" s="25"/>
      <c r="D8" s="21" t="s">
        <v>16</v>
      </c>
      <c r="E8" s="17">
        <v>1021.2</v>
      </c>
      <c r="F8" s="17">
        <v>733.356</v>
      </c>
      <c r="G8" s="17">
        <v>733.168</v>
      </c>
      <c r="H8" s="26">
        <v>10</v>
      </c>
      <c r="I8" s="62">
        <f>+G8/F8</f>
        <v>0.999743644287358</v>
      </c>
      <c r="J8" s="22">
        <f>IF(H8*I8&lt;10,H8*I8,10)</f>
        <v>9.99743644287358</v>
      </c>
      <c r="K8" s="63" t="s">
        <v>17</v>
      </c>
    </row>
    <row r="9" s="2" customFormat="1" ht="18" customHeight="1" spans="1:11">
      <c r="A9" s="23"/>
      <c r="B9" s="24"/>
      <c r="C9" s="25"/>
      <c r="D9" s="27" t="s">
        <v>18</v>
      </c>
      <c r="E9" s="17">
        <v>1021.2</v>
      </c>
      <c r="F9" s="17">
        <v>733.356</v>
      </c>
      <c r="G9" s="17">
        <v>733.168</v>
      </c>
      <c r="H9" s="26"/>
      <c r="I9" s="62"/>
      <c r="J9" s="22"/>
      <c r="K9" s="64"/>
    </row>
    <row r="10" s="2" customFormat="1" ht="18" customHeight="1" spans="1:11">
      <c r="A10" s="23"/>
      <c r="B10" s="24"/>
      <c r="C10" s="25"/>
      <c r="D10" s="27" t="s">
        <v>19</v>
      </c>
      <c r="E10" s="28"/>
      <c r="F10" s="29"/>
      <c r="G10" s="26"/>
      <c r="H10" s="26"/>
      <c r="I10" s="26"/>
      <c r="J10" s="65"/>
      <c r="K10" s="64"/>
    </row>
    <row r="11" s="2" customFormat="1" ht="21.75" customHeight="1" spans="1:11">
      <c r="A11" s="30"/>
      <c r="B11" s="31"/>
      <c r="C11" s="32"/>
      <c r="D11" s="27" t="s">
        <v>20</v>
      </c>
      <c r="E11" s="33"/>
      <c r="F11" s="29"/>
      <c r="G11" s="26"/>
      <c r="H11" s="26"/>
      <c r="I11" s="26"/>
      <c r="J11" s="65"/>
      <c r="K11" s="66"/>
    </row>
    <row r="12" s="2" customFormat="1" ht="25.5" customHeight="1" spans="1:11">
      <c r="A12" s="34" t="s">
        <v>21</v>
      </c>
      <c r="B12" s="35" t="s">
        <v>22</v>
      </c>
      <c r="C12" s="36"/>
      <c r="D12" s="36"/>
      <c r="E12" s="36"/>
      <c r="F12" s="37"/>
      <c r="G12" s="35" t="s">
        <v>23</v>
      </c>
      <c r="H12" s="38"/>
      <c r="I12" s="38"/>
      <c r="J12" s="38"/>
      <c r="K12" s="67"/>
    </row>
    <row r="13" s="2" customFormat="1" ht="73.5" customHeight="1" spans="1:11">
      <c r="A13" s="39"/>
      <c r="B13" s="40" t="s">
        <v>24</v>
      </c>
      <c r="C13" s="41"/>
      <c r="D13" s="41"/>
      <c r="E13" s="41"/>
      <c r="F13" s="42"/>
      <c r="G13" s="40" t="s">
        <v>25</v>
      </c>
      <c r="H13" s="41"/>
      <c r="I13" s="41"/>
      <c r="J13" s="41"/>
      <c r="K13" s="42"/>
    </row>
    <row r="14" s="2" customFormat="1" ht="29" customHeight="1" spans="1:11">
      <c r="A14" s="34" t="s">
        <v>26</v>
      </c>
      <c r="B14" s="43" t="s">
        <v>27</v>
      </c>
      <c r="C14" s="26" t="s">
        <v>28</v>
      </c>
      <c r="D14" s="26" t="s">
        <v>29</v>
      </c>
      <c r="E14" s="26" t="s">
        <v>30</v>
      </c>
      <c r="F14" s="43" t="s">
        <v>31</v>
      </c>
      <c r="G14" s="26" t="s">
        <v>32</v>
      </c>
      <c r="H14" s="44" t="s">
        <v>15</v>
      </c>
      <c r="I14" s="68"/>
      <c r="J14" s="65" t="s">
        <v>14</v>
      </c>
      <c r="K14" s="43" t="s">
        <v>33</v>
      </c>
    </row>
    <row r="15" s="2" customFormat="1" spans="1:11">
      <c r="A15" s="45"/>
      <c r="B15" s="46" t="s">
        <v>34</v>
      </c>
      <c r="C15" s="47" t="s">
        <v>35</v>
      </c>
      <c r="D15" s="48" t="s">
        <v>36</v>
      </c>
      <c r="E15" s="49">
        <v>7.5</v>
      </c>
      <c r="F15" s="50" t="s">
        <v>37</v>
      </c>
      <c r="G15" s="50" t="s">
        <v>37</v>
      </c>
      <c r="H15" s="18" t="s">
        <v>38</v>
      </c>
      <c r="I15" s="20"/>
      <c r="J15" s="49">
        <v>7.5</v>
      </c>
      <c r="K15" s="26"/>
    </row>
    <row r="16" s="2" customFormat="1" spans="1:11">
      <c r="A16" s="45"/>
      <c r="B16" s="51"/>
      <c r="C16" s="52"/>
      <c r="D16" s="48" t="s">
        <v>39</v>
      </c>
      <c r="E16" s="49">
        <v>7.5</v>
      </c>
      <c r="F16" s="50" t="s">
        <v>40</v>
      </c>
      <c r="G16" s="50" t="s">
        <v>40</v>
      </c>
      <c r="H16" s="23"/>
      <c r="I16" s="25"/>
      <c r="J16" s="49">
        <v>7.5</v>
      </c>
      <c r="K16" s="26"/>
    </row>
    <row r="17" s="2" customFormat="1" ht="111" customHeight="1" spans="1:11">
      <c r="A17" s="45"/>
      <c r="B17" s="51"/>
      <c r="C17" s="47" t="s">
        <v>41</v>
      </c>
      <c r="D17" s="48" t="s">
        <v>42</v>
      </c>
      <c r="E17" s="49">
        <v>6.5</v>
      </c>
      <c r="F17" s="53" t="s">
        <v>43</v>
      </c>
      <c r="G17" s="53" t="s">
        <v>43</v>
      </c>
      <c r="H17" s="23"/>
      <c r="I17" s="25"/>
      <c r="J17" s="49">
        <v>6.5</v>
      </c>
      <c r="K17" s="26"/>
    </row>
    <row r="18" s="2" customFormat="1" ht="33" customHeight="1" spans="1:11">
      <c r="A18" s="45"/>
      <c r="B18" s="51"/>
      <c r="C18" s="52"/>
      <c r="D18" s="48" t="s">
        <v>44</v>
      </c>
      <c r="E18" s="54">
        <v>6.5</v>
      </c>
      <c r="F18" s="50" t="s">
        <v>45</v>
      </c>
      <c r="G18" s="50" t="s">
        <v>45</v>
      </c>
      <c r="H18" s="23"/>
      <c r="I18" s="25"/>
      <c r="J18" s="54">
        <v>6.5</v>
      </c>
      <c r="K18" s="26"/>
    </row>
    <row r="19" s="2" customFormat="1" ht="33" customHeight="1" spans="1:11">
      <c r="A19" s="45"/>
      <c r="B19" s="51"/>
      <c r="C19" s="47" t="s">
        <v>46</v>
      </c>
      <c r="D19" s="48" t="s">
        <v>47</v>
      </c>
      <c r="E19" s="54">
        <v>4</v>
      </c>
      <c r="F19" s="53" t="s">
        <v>48</v>
      </c>
      <c r="G19" s="50" t="s">
        <v>49</v>
      </c>
      <c r="H19" s="23"/>
      <c r="I19" s="25"/>
      <c r="J19" s="54">
        <v>2</v>
      </c>
      <c r="K19" s="69" t="s">
        <v>50</v>
      </c>
    </row>
    <row r="20" s="2" customFormat="1" ht="33" customHeight="1" spans="1:11">
      <c r="A20" s="45"/>
      <c r="B20" s="51"/>
      <c r="C20" s="55"/>
      <c r="D20" s="48" t="s">
        <v>51</v>
      </c>
      <c r="E20" s="54">
        <v>4</v>
      </c>
      <c r="F20" s="53" t="s">
        <v>52</v>
      </c>
      <c r="G20" s="53" t="s">
        <v>52</v>
      </c>
      <c r="H20" s="23"/>
      <c r="I20" s="25"/>
      <c r="J20" s="54">
        <v>4</v>
      </c>
      <c r="K20" s="26"/>
    </row>
    <row r="21" s="2" customFormat="1" ht="33" customHeight="1" spans="1:11">
      <c r="A21" s="45"/>
      <c r="B21" s="51"/>
      <c r="C21" s="52"/>
      <c r="D21" s="48" t="s">
        <v>53</v>
      </c>
      <c r="E21" s="26">
        <v>4</v>
      </c>
      <c r="F21" s="50" t="s">
        <v>54</v>
      </c>
      <c r="G21" s="50" t="s">
        <v>54</v>
      </c>
      <c r="H21" s="23"/>
      <c r="I21" s="25"/>
      <c r="J21" s="26">
        <v>4</v>
      </c>
      <c r="K21" s="26"/>
    </row>
    <row r="22" s="2" customFormat="1" ht="24.75" customHeight="1" spans="1:11">
      <c r="A22" s="45"/>
      <c r="B22" s="51"/>
      <c r="C22" s="47" t="s">
        <v>55</v>
      </c>
      <c r="D22" s="48" t="s">
        <v>56</v>
      </c>
      <c r="E22" s="26">
        <v>5</v>
      </c>
      <c r="F22" s="50" t="s">
        <v>57</v>
      </c>
      <c r="G22" s="50" t="s">
        <v>58</v>
      </c>
      <c r="H22" s="43" t="s">
        <v>59</v>
      </c>
      <c r="I22" s="43"/>
      <c r="J22" s="26">
        <v>5</v>
      </c>
      <c r="K22" s="26"/>
    </row>
    <row r="23" s="2" customFormat="1" ht="24.75" customHeight="1" spans="1:11">
      <c r="A23" s="45"/>
      <c r="B23" s="51"/>
      <c r="C23" s="52"/>
      <c r="D23" s="48" t="s">
        <v>60</v>
      </c>
      <c r="E23" s="26">
        <v>5</v>
      </c>
      <c r="F23" s="50" t="s">
        <v>61</v>
      </c>
      <c r="G23" s="50" t="s">
        <v>61</v>
      </c>
      <c r="H23" s="43"/>
      <c r="I23" s="43"/>
      <c r="J23" s="26">
        <v>5</v>
      </c>
      <c r="K23" s="26"/>
    </row>
    <row r="24" s="2" customFormat="1" ht="200.25" customHeight="1" spans="1:11">
      <c r="A24" s="45"/>
      <c r="B24" s="46" t="s">
        <v>62</v>
      </c>
      <c r="C24" s="46" t="s">
        <v>63</v>
      </c>
      <c r="D24" s="56" t="s">
        <v>64</v>
      </c>
      <c r="E24" s="26">
        <v>40</v>
      </c>
      <c r="F24" s="57" t="s">
        <v>65</v>
      </c>
      <c r="G24" s="57" t="s">
        <v>66</v>
      </c>
      <c r="H24" s="18" t="s">
        <v>67</v>
      </c>
      <c r="I24" s="20"/>
      <c r="J24" s="26">
        <v>35</v>
      </c>
      <c r="K24" s="69" t="s">
        <v>68</v>
      </c>
    </row>
    <row r="25" s="2" customFormat="1" ht="25.5" customHeight="1" spans="1:11">
      <c r="A25" s="58" t="s">
        <v>69</v>
      </c>
      <c r="B25" s="58"/>
      <c r="C25" s="58"/>
      <c r="D25" s="58"/>
      <c r="E25" s="58"/>
      <c r="F25" s="58"/>
      <c r="G25" s="58"/>
      <c r="H25" s="58"/>
      <c r="I25" s="58"/>
      <c r="J25" s="65">
        <f>J8+SUM(J15:J24)</f>
        <v>92.9974364428736</v>
      </c>
      <c r="K25" s="70"/>
    </row>
    <row r="26" s="3" customFormat="1" spans="1:11">
      <c r="A26" s="59"/>
      <c r="B26" s="59"/>
      <c r="C26" s="59"/>
      <c r="D26" s="59"/>
      <c r="E26" s="59"/>
      <c r="F26" s="59"/>
      <c r="G26" s="59"/>
      <c r="H26" s="59"/>
      <c r="I26" s="59"/>
      <c r="J26" s="59"/>
      <c r="K26" s="59"/>
    </row>
    <row r="27" s="2" customFormat="1" spans="1:11">
      <c r="A27" s="60"/>
      <c r="B27" s="60"/>
      <c r="C27" s="60"/>
      <c r="D27" s="60"/>
      <c r="E27" s="60"/>
      <c r="F27" s="60"/>
      <c r="G27" s="60"/>
      <c r="H27" s="60"/>
      <c r="I27" s="60"/>
      <c r="J27" s="60"/>
      <c r="K27" s="60"/>
    </row>
    <row r="28" s="2" customFormat="1" spans="1:11">
      <c r="A28" s="60"/>
      <c r="B28" s="60"/>
      <c r="C28" s="60"/>
      <c r="D28" s="60"/>
      <c r="E28" s="60"/>
      <c r="F28" s="60"/>
      <c r="G28" s="60"/>
      <c r="H28" s="60"/>
      <c r="I28" s="60"/>
      <c r="J28" s="60"/>
      <c r="K28" s="60"/>
    </row>
    <row r="29" s="2" customFormat="1" spans="1:11">
      <c r="A29" s="59"/>
      <c r="B29" s="59"/>
      <c r="C29" s="59"/>
      <c r="D29" s="59"/>
      <c r="E29" s="59"/>
      <c r="F29" s="59"/>
      <c r="G29" s="59"/>
      <c r="H29" s="59"/>
      <c r="I29" s="59"/>
      <c r="J29" s="59"/>
      <c r="K29" s="59"/>
    </row>
    <row r="30" s="2" customFormat="1" spans="1:11">
      <c r="A30" s="59"/>
      <c r="B30" s="59"/>
      <c r="C30" s="59"/>
      <c r="D30" s="59"/>
      <c r="E30" s="59"/>
      <c r="F30" s="59"/>
      <c r="G30" s="59"/>
      <c r="H30" s="59"/>
      <c r="I30" s="59"/>
      <c r="J30" s="59"/>
      <c r="K30" s="59"/>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H24:I24"/>
    <mergeCell ref="A25:I25"/>
    <mergeCell ref="A26:K26"/>
    <mergeCell ref="A27:K27"/>
    <mergeCell ref="A28:K28"/>
    <mergeCell ref="A29:K29"/>
    <mergeCell ref="A30:K30"/>
    <mergeCell ref="A12:A13"/>
    <mergeCell ref="A14:A24"/>
    <mergeCell ref="B15:B23"/>
    <mergeCell ref="C15:C16"/>
    <mergeCell ref="C17:C18"/>
    <mergeCell ref="C19:C21"/>
    <mergeCell ref="C22:C23"/>
    <mergeCell ref="K8:K11"/>
    <mergeCell ref="H22:I23"/>
    <mergeCell ref="H15:I21"/>
    <mergeCell ref="A7:C11"/>
  </mergeCells>
  <pageMargins left="0.354330708661417" right="0.236220472440945" top="0.393700787401575" bottom="0.393700787401575" header="0.511811023622047" footer="0.511811023622047"/>
  <pageSetup paperSize="9" scale="78" orientation="portrait"/>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安检设备更新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dc:creator>
  <cp:lastModifiedBy>韩稼伦</cp:lastModifiedBy>
  <dcterms:created xsi:type="dcterms:W3CDTF">2021-05-18T17:47:00Z</dcterms:created>
  <cp:lastPrinted>2021-05-29T10:41:00Z</cp:lastPrinted>
  <dcterms:modified xsi:type="dcterms:W3CDTF">2021-06-02T03:50:28Z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