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0.补助经费类" sheetId="28" r:id="rId1"/>
  </sheets>
  <calcPr calcId="144525"/>
</workbook>
</file>

<file path=xl/sharedStrings.xml><?xml version="1.0" encoding="utf-8"?>
<sst xmlns="http://schemas.openxmlformats.org/spreadsheetml/2006/main" count="68" uniqueCount="65">
  <si>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</si>
  <si>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</si>
  <si>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</si>
  <si>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2020年北京市纯电动出租汽车推广应用奖励资金</t>
  </si>
  <si>
    <t>主管部门及代码</t>
  </si>
  <si>
    <t>北京市交通委员会170</t>
  </si>
  <si>
    <t>实施单位</t>
  </si>
  <si>
    <t>北京市交通委员会本级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</si>
  <si>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</si>
  <si>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</si>
  <si>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</si>
  <si>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</si>
  <si>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</si>
  <si>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  <scheme val="minor"/>
      </rPr>
      <t>执行率（C/</t>
    </r>
    <r>
      <rPr>
        <sz val="11"/>
        <color theme="1"/>
        <rFont val="宋体"/>
        <charset val="134"/>
        <scheme val="minor"/>
      </rPr>
      <t>B</t>
    </r>
    <r>
      <rPr>
        <sz val="11"/>
        <color theme="1"/>
        <rFont val="宋体"/>
        <charset val="134"/>
        <scheme val="minor"/>
      </rPr>
      <t>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</si>
  <si>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</si>
  <si>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</si>
  <si>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</si>
  <si>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</si>
  <si>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</si>
  <si>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</si>
  <si>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</si>
  <si>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</si>
  <si>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</si>
  <si>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</si>
  <si>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市政府批准的《2019-2020年北京市纯电动出租汽车推广应用实施方案》，对于规定范围的纯电动出租汽车，按照“车和电池分离”的模式，政府一次性电池购置支出7.38万元/辆，激励出租汽车企业将到期报废的巡游出租车更换成纯电动出租汽车，优化北京市出租汽车行业车辆能源结构，促进出租汽车尾气排放治理，为打赢大气污染防治攻坚战奠定坚实基础。</t>
  </si>
  <si>
    <t>本年度已完成全部项目内容，达到既定目标。具体包括：
1.2020年到期报废的普通燃油巡游出租汽车均更新为纯电动出租汽车； 
2.申请的奖励资金已经全部拨付；
3.预算中有中央转移支付预算29665万元于2020年12月份到位，因此执行率较低，该预算按规定可在2021年内执行完成。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</si>
  <si>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</si>
  <si>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</si>
  <si>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</si>
  <si>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</si>
  <si>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</si>
  <si>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</si>
  <si>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</si>
  <si>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</si>
  <si>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</si>
  <si>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</si>
  <si>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纯电动出租汽车规模</t>
  </si>
  <si>
    <t>纯电动出租汽车规模共约10000辆，实际情况受到企业申请时间、手续流程等方面影响，最终以实际更换为准</t>
  </si>
  <si>
    <t>截至绩效自评工作前，推广纯电动出租汽车7258辆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</si>
  <si>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</si>
  <si>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受到疫情影响，企业对出租汽车驾驶员减免承包金，收入骤减，车辆更新压力较大；经市政府批准，按照企业意愿开展车辆更新工作，因此2020年部分到期报废车辆将延期在2021年6月底前完成更新。车辆更新后将全部拨付奖励资金。</t>
  </si>
  <si>
    <t>质量指标
（13分）</t>
  </si>
  <si>
    <t>奖励资金审核拨付流程规范化</t>
  </si>
  <si>
    <t>符合相关资金管理办法</t>
  </si>
  <si>
    <t>奖励资金发放及时率</t>
  </si>
  <si>
    <t>95%以上</t>
  </si>
  <si>
    <t>奖励资金发放差错率</t>
  </si>
  <si>
    <t>时效指标
（12分）</t>
  </si>
  <si>
    <t>纯电动出租汽车推广应用奖励资金发放工作</t>
  </si>
  <si>
    <t>按照企业意愿及需求，对申请奖励资金的企业进行发放。实际发放情况以企业申请日期及数量为准。</t>
  </si>
  <si>
    <t>成本指标
（10分）</t>
  </si>
  <si>
    <t>单车奖励资金标准</t>
  </si>
  <si>
    <t>不高于7.38万元</t>
  </si>
  <si>
    <t>在预算控制范围内得满分，超出预算按A/B*该指标分值计分</t>
  </si>
  <si>
    <t>2020年度项目预算控制数</t>
  </si>
  <si>
    <t>不高于73800万元</t>
  </si>
  <si>
    <t>效
果
指
标
(40分)</t>
  </si>
  <si>
    <t>效益指标
（40分）</t>
  </si>
  <si>
    <t>出租汽车行业车辆能源结构</t>
  </si>
  <si>
    <t>纯电动出租汽车比例提升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</si>
  <si>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</si>
  <si>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</si>
  <si>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出租汽车行业污染物排放</t>
  </si>
  <si>
    <t>明显下降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</si>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</sst>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6" fillId="0" borderId="0"/>
    <xf numFmtId="42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1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/>
    <xf numFmtId="0" fontId="0" fillId="12" borderId="19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9" fillId="20" borderId="23" applyNumberFormat="0" applyAlignment="0" applyProtection="0">
      <alignment vertical="center"/>
    </xf>
    <xf numFmtId="0" fontId="28" fillId="20" borderId="20" applyNumberFormat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0" borderId="0"/>
    <xf numFmtId="0" fontId="14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0"/>
    <xf numFmtId="0" fontId="14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0" borderId="0"/>
    <xf numFmtId="0" fontId="14" fillId="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0" borderId="0"/>
    <xf numFmtId="0" fontId="6" fillId="0" borderId="0">
      <alignment vertical="center"/>
    </xf>
    <xf numFmtId="0" fontId="6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32" fillId="0" borderId="0"/>
    <xf numFmtId="0" fontId="32" fillId="0" borderId="0">
      <alignment vertical="center"/>
    </xf>
    <xf numFmtId="0" fontId="10" fillId="0" borderId="0"/>
  </cellStyleXfs>
  <cellXfs count="7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3" xfId="0" applyFont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vertical="center" wrapText="1"/>
    </xf>
    <xf numFmtId="0" fontId="0" fillId="0" borderId="3" xfId="0" applyNumberFormat="1" applyFont="1" applyBorder="1" applyAlignment="1">
      <alignment vertical="center" wrapText="1"/>
    </xf>
    <xf numFmtId="0" fontId="0" fillId="0" borderId="4" xfId="0" applyNumberFormat="1" applyFont="1" applyBorder="1" applyAlignment="1">
      <alignment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11" fillId="0" borderId="8" xfId="47" applyFont="1" applyFill="1" applyBorder="1" applyAlignment="1">
      <alignment horizontal="center" vertical="center" wrapText="1"/>
    </xf>
    <xf numFmtId="0" fontId="11" fillId="0" borderId="13" xfId="47" applyFont="1" applyFill="1" applyBorder="1" applyAlignment="1">
      <alignment horizontal="center" vertical="center" wrapText="1"/>
    </xf>
    <xf numFmtId="0" fontId="11" fillId="0" borderId="8" xfId="54" applyFont="1" applyFill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11" fillId="0" borderId="8" xfId="54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1" fillId="0" borderId="8" xfId="54" applyFont="1" applyFill="1" applyBorder="1" applyAlignment="1">
      <alignment horizontal="center" vertical="center" wrapText="1"/>
    </xf>
    <xf numFmtId="9" fontId="11" fillId="0" borderId="8" xfId="12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1" fillId="0" borderId="15" xfId="47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10" fillId="0" borderId="4" xfId="0" applyFont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176" fontId="0" fillId="0" borderId="8" xfId="58" applyNumberFormat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zoomScale="85" zoomScaleNormal="85" topLeftCell="A16" workbookViewId="0">
      <selection activeCell="G11" sqref="G11"/>
    </sheetView>
  </sheetViews>
  <sheetFormatPr defaultColWidth="9" defaultRowHeight="14"/>
  <cols>
    <col min="1" max="1" width="4.12727272727273" style="4" customWidth="1"/>
    <col min="2" max="2" width="8.37272727272727" style="4" customWidth="1"/>
    <col min="3" max="3" width="8.75454545454545" style="4" customWidth="1"/>
    <col min="4" max="4" width="23.2545454545455" style="4" customWidth="1"/>
    <col min="5" max="5" width="17.2545454545455" style="5" customWidth="1"/>
    <col min="6" max="7" width="18.1272727272727" style="5" customWidth="1"/>
    <col min="8" max="8" width="10" style="4" customWidth="1"/>
    <col min="9" max="9" width="13.5" style="4" customWidth="1"/>
    <col min="10" max="10" width="9.87272727272727" style="6" customWidth="1"/>
    <col min="11" max="11" width="21.5" style="4" customWidth="1"/>
    <col min="12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6" customHeight="1" spans="1:11">
      <c r="A4" s="11"/>
      <c r="B4" s="11"/>
      <c r="C4" s="11"/>
      <c r="D4" s="11"/>
      <c r="E4" s="12"/>
      <c r="F4" s="12"/>
      <c r="G4" s="12"/>
      <c r="H4" s="11"/>
      <c r="I4" s="11"/>
      <c r="J4" s="60"/>
      <c r="K4" s="11"/>
    </row>
    <row r="5" ht="20.25" customHeight="1" spans="1:11">
      <c r="A5" s="13" t="s">
        <v>2</v>
      </c>
      <c r="B5" s="14"/>
      <c r="C5" s="15"/>
      <c r="D5" s="16" t="s">
        <v>3</v>
      </c>
      <c r="E5" s="14"/>
      <c r="F5" s="14"/>
      <c r="G5" s="14"/>
      <c r="H5" s="14"/>
      <c r="I5" s="14"/>
      <c r="J5" s="14"/>
      <c r="K5" s="15"/>
    </row>
    <row r="6" ht="20.25" customHeight="1" spans="1:11">
      <c r="A6" s="13" t="s">
        <v>4</v>
      </c>
      <c r="B6" s="14"/>
      <c r="C6" s="15"/>
      <c r="D6" s="17" t="s">
        <v>5</v>
      </c>
      <c r="E6" s="18"/>
      <c r="F6" s="19"/>
      <c r="G6" s="13" t="s">
        <v>6</v>
      </c>
      <c r="H6" s="15"/>
      <c r="I6" s="13" t="s">
        <v>7</v>
      </c>
      <c r="J6" s="14"/>
      <c r="K6" s="15"/>
    </row>
    <row r="7" ht="27.7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8" t="s">
        <v>15</v>
      </c>
    </row>
    <row r="8" ht="20.25" customHeight="1" spans="1:11">
      <c r="A8" s="25"/>
      <c r="B8" s="26"/>
      <c r="C8" s="27"/>
      <c r="D8" s="23" t="s">
        <v>16</v>
      </c>
      <c r="E8" s="28">
        <v>73800</v>
      </c>
      <c r="F8" s="28">
        <v>73800</v>
      </c>
      <c r="G8" s="28">
        <v>33003.36</v>
      </c>
      <c r="H8" s="28">
        <v>10</v>
      </c>
      <c r="I8" s="61">
        <f>+G8/F8</f>
        <v>0.4472</v>
      </c>
      <c r="J8" s="24">
        <f>IF(H8*I8&lt;10,H8*I8,10)</f>
        <v>4.472</v>
      </c>
      <c r="K8" s="62" t="s">
        <v>17</v>
      </c>
    </row>
    <row r="9" ht="20.25" customHeight="1" spans="1:11">
      <c r="A9" s="25"/>
      <c r="B9" s="26"/>
      <c r="C9" s="27"/>
      <c r="D9" s="29" t="s">
        <v>18</v>
      </c>
      <c r="E9" s="28">
        <v>73800</v>
      </c>
      <c r="F9" s="28">
        <v>73800</v>
      </c>
      <c r="G9" s="28">
        <v>33003.36</v>
      </c>
      <c r="H9" s="28"/>
      <c r="I9" s="61"/>
      <c r="J9" s="24"/>
      <c r="K9" s="63"/>
    </row>
    <row r="10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4"/>
      <c r="K10" s="63"/>
    </row>
    <row r="1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4"/>
      <c r="K11" s="64"/>
    </row>
    <row r="12" ht="22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5"/>
    </row>
    <row r="13" ht="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ht="27.75" customHeight="1" spans="1:11">
      <c r="A14" s="35" t="s">
        <v>26</v>
      </c>
      <c r="B14" s="44" t="s">
        <v>27</v>
      </c>
      <c r="C14" s="28" t="s">
        <v>28</v>
      </c>
      <c r="D14" s="28" t="s">
        <v>29</v>
      </c>
      <c r="E14" s="28" t="s">
        <v>30</v>
      </c>
      <c r="F14" s="44" t="s">
        <v>31</v>
      </c>
      <c r="G14" s="28" t="s">
        <v>32</v>
      </c>
      <c r="H14" s="45" t="s">
        <v>15</v>
      </c>
      <c r="I14" s="66"/>
      <c r="J14" s="24" t="s">
        <v>14</v>
      </c>
      <c r="K14" s="44" t="s">
        <v>33</v>
      </c>
    </row>
    <row r="15" ht="154" spans="1:11">
      <c r="A15" s="46"/>
      <c r="B15" s="47" t="s">
        <v>34</v>
      </c>
      <c r="C15" s="48" t="s">
        <v>35</v>
      </c>
      <c r="D15" s="49" t="s">
        <v>36</v>
      </c>
      <c r="E15" s="50">
        <v>15</v>
      </c>
      <c r="F15" s="51" t="s">
        <v>37</v>
      </c>
      <c r="G15" s="51" t="s">
        <v>38</v>
      </c>
      <c r="H15" s="52" t="s">
        <v>39</v>
      </c>
      <c r="I15" s="67"/>
      <c r="J15" s="68">
        <f>7258/10000*E15</f>
        <v>10.887</v>
      </c>
      <c r="K15" s="69" t="s">
        <v>40</v>
      </c>
    </row>
    <row r="16" ht="32.25" customHeight="1" spans="1:11">
      <c r="A16" s="46"/>
      <c r="B16" s="47"/>
      <c r="C16" s="48" t="s">
        <v>41</v>
      </c>
      <c r="D16" s="49" t="s">
        <v>42</v>
      </c>
      <c r="E16" s="50">
        <v>5</v>
      </c>
      <c r="F16" s="53" t="s">
        <v>43</v>
      </c>
      <c r="G16" s="54">
        <v>1</v>
      </c>
      <c r="H16" s="55"/>
      <c r="I16" s="70"/>
      <c r="J16" s="50">
        <v>5</v>
      </c>
      <c r="K16" s="71"/>
    </row>
    <row r="17" ht="26.25" customHeight="1" spans="1:11">
      <c r="A17" s="46"/>
      <c r="B17" s="47"/>
      <c r="C17" s="56"/>
      <c r="D17" s="49" t="s">
        <v>44</v>
      </c>
      <c r="E17" s="50">
        <v>4</v>
      </c>
      <c r="F17" s="53" t="s">
        <v>45</v>
      </c>
      <c r="G17" s="54">
        <v>1</v>
      </c>
      <c r="H17" s="55"/>
      <c r="I17" s="70"/>
      <c r="J17" s="50">
        <v>4</v>
      </c>
      <c r="K17" s="71"/>
    </row>
    <row r="18" ht="26.25" customHeight="1" spans="1:11">
      <c r="A18" s="46"/>
      <c r="B18" s="47"/>
      <c r="C18" s="56"/>
      <c r="D18" s="49" t="s">
        <v>46</v>
      </c>
      <c r="E18" s="50">
        <v>4</v>
      </c>
      <c r="F18" s="53">
        <v>0</v>
      </c>
      <c r="G18" s="54">
        <v>0</v>
      </c>
      <c r="H18" s="55"/>
      <c r="I18" s="70"/>
      <c r="J18" s="50">
        <v>4</v>
      </c>
      <c r="K18" s="71"/>
    </row>
    <row r="19" ht="84" spans="1:11">
      <c r="A19" s="46"/>
      <c r="B19" s="47"/>
      <c r="C19" s="48" t="s">
        <v>47</v>
      </c>
      <c r="D19" s="51" t="s">
        <v>48</v>
      </c>
      <c r="E19" s="50">
        <v>12</v>
      </c>
      <c r="F19" s="51" t="s">
        <v>49</v>
      </c>
      <c r="G19" s="54">
        <v>1</v>
      </c>
      <c r="H19" s="55"/>
      <c r="I19" s="70"/>
      <c r="J19" s="71">
        <v>12</v>
      </c>
      <c r="K19" s="71"/>
    </row>
    <row r="20" ht="24.75" customHeight="1" spans="1:11">
      <c r="A20" s="46"/>
      <c r="B20" s="47"/>
      <c r="C20" s="47" t="s">
        <v>50</v>
      </c>
      <c r="D20" s="49" t="s">
        <v>51</v>
      </c>
      <c r="E20" s="50">
        <v>5</v>
      </c>
      <c r="F20" s="53" t="s">
        <v>52</v>
      </c>
      <c r="G20" s="54">
        <v>1</v>
      </c>
      <c r="H20" s="44" t="s">
        <v>53</v>
      </c>
      <c r="I20" s="44"/>
      <c r="J20" s="50">
        <v>5</v>
      </c>
      <c r="K20" s="71"/>
    </row>
    <row r="21" ht="32" customHeight="1" spans="1:11">
      <c r="A21" s="46"/>
      <c r="B21" s="47"/>
      <c r="C21" s="47"/>
      <c r="D21" s="49" t="s">
        <v>54</v>
      </c>
      <c r="E21" s="50">
        <v>5</v>
      </c>
      <c r="F21" s="53" t="s">
        <v>55</v>
      </c>
      <c r="G21" s="54">
        <v>1</v>
      </c>
      <c r="H21" s="44"/>
      <c r="I21" s="44"/>
      <c r="J21" s="50">
        <v>5</v>
      </c>
      <c r="K21" s="71"/>
    </row>
    <row r="22" ht="78" customHeight="1" spans="1:11">
      <c r="A22" s="46"/>
      <c r="B22" s="56" t="s">
        <v>56</v>
      </c>
      <c r="C22" s="56" t="s">
        <v>57</v>
      </c>
      <c r="D22" s="49" t="s">
        <v>58</v>
      </c>
      <c r="E22" s="50">
        <v>20</v>
      </c>
      <c r="F22" s="53" t="s">
        <v>59</v>
      </c>
      <c r="G22" s="54">
        <v>1</v>
      </c>
      <c r="H22" s="55" t="s">
        <v>60</v>
      </c>
      <c r="I22" s="70"/>
      <c r="J22" s="50">
        <v>19</v>
      </c>
      <c r="K22" s="72" t="s">
        <v>61</v>
      </c>
    </row>
    <row r="23" ht="153.95" customHeight="1" spans="1:11">
      <c r="A23" s="46"/>
      <c r="B23" s="56"/>
      <c r="C23" s="56"/>
      <c r="D23" s="49" t="s">
        <v>62</v>
      </c>
      <c r="E23" s="50">
        <v>20</v>
      </c>
      <c r="F23" s="53" t="s">
        <v>63</v>
      </c>
      <c r="G23" s="54">
        <v>1</v>
      </c>
      <c r="H23" s="55"/>
      <c r="I23" s="70"/>
      <c r="J23" s="50">
        <v>19</v>
      </c>
      <c r="K23" s="72" t="s">
        <v>61</v>
      </c>
    </row>
    <row r="24" ht="25.5" customHeight="1" spans="1:1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24">
        <f>J8+SUM(J15:J23)</f>
        <v>88.359</v>
      </c>
      <c r="K24" s="73"/>
    </row>
    <row r="25" s="3" customFormat="1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pans="1:11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</row>
    <row r="27" spans="1:1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</row>
    <row r="28" spans="1:11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4:I24"/>
    <mergeCell ref="A25:K25"/>
    <mergeCell ref="A26:K26"/>
    <mergeCell ref="A27:K27"/>
    <mergeCell ref="A28:K28"/>
    <mergeCell ref="A12:A13"/>
    <mergeCell ref="A14:A23"/>
    <mergeCell ref="B15:B21"/>
    <mergeCell ref="B22:B23"/>
    <mergeCell ref="C16:C18"/>
    <mergeCell ref="C20:C21"/>
    <mergeCell ref="C22:C23"/>
    <mergeCell ref="K8:K11"/>
    <mergeCell ref="H20:I21"/>
    <mergeCell ref="H15:I19"/>
    <mergeCell ref="H22:I23"/>
    <mergeCell ref="A7:C11"/>
  </mergeCells>
  <pageMargins left="0.354330708661417" right="0.354330708661417" top="0.393700787401575" bottom="0.393700787401575" header="0.511811023622047" footer="0.511811023622047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2021-04-20T09:18:00Z</cp:lastPrinted>
  <dcterms:modified xsi:type="dcterms:W3CDTF">2021-06-02T03:43:15Z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