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<sst xmlns="http://schemas.openxmlformats.org/spreadsheetml/2006/main" count="68" uniqueCount="63">
  <si>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</si>
  <si>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</si>
  <si>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</si>
  <si>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交通行业视频系统建设方案研究及公路视频资源地图匹配技术示范</t>
  </si>
  <si>
    <t>主管部门及代码</t>
  </si>
  <si>
    <t>北京市交通委员会170</t>
  </si>
  <si>
    <t>实施单位</t>
  </si>
  <si>
    <t>北京市交通运行监测调度中心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</si>
  <si>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</si>
  <si>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</si>
  <si>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</si>
  <si>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</si>
  <si>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</si>
  <si>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</si>
  <si>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</si>
  <si>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</si>
  <si>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</si>
  <si>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</si>
  <si>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</si>
  <si>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</si>
  <si>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</si>
  <si>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</si>
  <si>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</si>
  <si>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</si>
  <si>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1.编制《北京市交通行业视频系统建设方案》初稿；
2.编制《北京市交通行业领域视频系统建设指导意见》初稿。   </t>
  </si>
  <si>
    <t xml:space="preserve">完成《北京市交通行业视频系统建设方案》和《北京市交通行业领域视频系统建设指导意见》初稿编制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</si>
  <si>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</si>
  <si>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</si>
  <si>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</si>
  <si>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</si>
  <si>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</si>
  <si>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</si>
  <si>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</si>
  <si>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</si>
  <si>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</si>
  <si>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</si>
  <si>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编制《北京市交通行业视频系统建设方案》初稿</t>
  </si>
  <si>
    <t>1项</t>
  </si>
  <si>
    <t>完成值达到指标值，记满分；未达到指标值，按B/A或A/B*该指标分值记分。(即较小的数/大数*该指标分值）</t>
  </si>
  <si>
    <t>编制《北京市交通行业领域视频系统建设指导意见》初稿</t>
  </si>
  <si>
    <t>质量指标
（13分）</t>
  </si>
  <si>
    <t>研究课题按时结题率</t>
  </si>
  <si>
    <t>专家评审合格率</t>
  </si>
  <si>
    <t>时效指标
（12分）</t>
  </si>
  <si>
    <t>实施进度</t>
  </si>
  <si>
    <t>10月前完成开题评审</t>
  </si>
  <si>
    <t>11月17日完成开题评审</t>
  </si>
  <si>
    <t>受课题经费调整批复时间影响，开题时间延后</t>
  </si>
  <si>
    <t>12月前完成中期评审</t>
  </si>
  <si>
    <t>12月14日完成中期评审</t>
  </si>
  <si>
    <t>成本指标
（10分）</t>
  </si>
  <si>
    <t>项目预算控制数</t>
  </si>
  <si>
    <t>60万元</t>
  </si>
  <si>
    <t>59.8万元</t>
  </si>
  <si>
    <t>在预算控制范围内得满分，超出预算按A/B*该指标分值计分</t>
  </si>
  <si>
    <t>效
果
指
标
(40分)</t>
  </si>
  <si>
    <t>效益指标
（40分）</t>
  </si>
  <si>
    <t>社会效益</t>
  </si>
  <si>
    <t>指导交通行业视频系统建设，推进交通行业视频系统标准化建设和规范化管理，为进一步提升交通行业视频图像资源精细化管理、共享互联和应用提供有力支撑。</t>
  </si>
  <si>
    <t>达成预期指标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</si>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</sst>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/>
    <xf numFmtId="0" fontId="0" fillId="22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8" fillId="13" borderId="23" applyNumberFormat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27" fillId="32" borderId="22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0" borderId="0"/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0"/>
    <xf numFmtId="0" fontId="10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0"/>
    <xf numFmtId="0" fontId="10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0" fillId="0" borderId="0"/>
    <xf numFmtId="0" fontId="30" fillId="0" borderId="0">
      <alignment vertical="center"/>
    </xf>
    <xf numFmtId="0" fontId="31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7" fillId="0" borderId="8" xfId="47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7" fillId="0" borderId="13" xfId="54" applyFont="1" applyFill="1" applyBorder="1" applyAlignment="1">
      <alignment horizontal="center" vertical="center" wrapText="1"/>
    </xf>
    <xf numFmtId="0" fontId="7" fillId="0" borderId="2" xfId="47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7" fillId="0" borderId="15" xfId="54" applyFont="1" applyFill="1" applyBorder="1" applyAlignment="1">
      <alignment horizontal="center" vertical="center" wrapText="1"/>
    </xf>
    <xf numFmtId="49" fontId="2" fillId="0" borderId="8" xfId="54" applyNumberFormat="1" applyFont="1" applyFill="1" applyBorder="1" applyAlignment="1">
      <alignment horizontal="left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7" fillId="0" borderId="13" xfId="47" applyFont="1" applyFill="1" applyBorder="1" applyAlignment="1">
      <alignment horizontal="left" vertical="center" wrapText="1"/>
    </xf>
    <xf numFmtId="0" fontId="7" fillId="0" borderId="2" xfId="47" applyFont="1" applyFill="1" applyBorder="1" applyAlignment="1">
      <alignment horizontal="center" vertical="center" wrapText="1"/>
    </xf>
    <xf numFmtId="0" fontId="7" fillId="0" borderId="14" xfId="47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zoomScale="57" zoomScaleNormal="57" topLeftCell="A16" workbookViewId="0">
      <selection activeCell="D7" sqref="$A7:$XFD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7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59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32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0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29">
        <v>60</v>
      </c>
      <c r="F8" s="29">
        <v>60</v>
      </c>
      <c r="G8" s="29">
        <v>59.8</v>
      </c>
      <c r="H8" s="30">
        <v>10</v>
      </c>
      <c r="I8" s="60">
        <f>G8/F8</f>
        <v>0.996666666666667</v>
      </c>
      <c r="J8" s="24">
        <f>IF(H8*I8&lt;10,H8*I8,10)</f>
        <v>9.96666666666666</v>
      </c>
      <c r="K8" s="61" t="s">
        <v>17</v>
      </c>
    </row>
    <row r="9" s="2" customFormat="1" ht="18" customHeight="1" spans="1:11">
      <c r="A9" s="25"/>
      <c r="B9" s="26"/>
      <c r="C9" s="27"/>
      <c r="D9" s="28" t="s">
        <v>18</v>
      </c>
      <c r="E9" s="29">
        <v>60</v>
      </c>
      <c r="F9" s="29">
        <v>60</v>
      </c>
      <c r="G9" s="29">
        <v>59.8</v>
      </c>
      <c r="H9" s="30"/>
      <c r="I9" s="60"/>
      <c r="J9" s="24"/>
      <c r="K9" s="62"/>
    </row>
    <row r="10" s="2" customFormat="1" ht="18" customHeight="1" spans="1:11">
      <c r="A10" s="25"/>
      <c r="B10" s="26"/>
      <c r="C10" s="27"/>
      <c r="D10" s="28" t="s">
        <v>19</v>
      </c>
      <c r="E10" s="30"/>
      <c r="F10" s="30"/>
      <c r="G10" s="30"/>
      <c r="H10" s="30"/>
      <c r="I10" s="30"/>
      <c r="J10" s="24"/>
      <c r="K10" s="62"/>
    </row>
    <row r="11" s="2" customFormat="1" ht="21.75" customHeight="1" spans="1:11">
      <c r="A11" s="31"/>
      <c r="B11" s="32"/>
      <c r="C11" s="33"/>
      <c r="D11" s="28" t="s">
        <v>20</v>
      </c>
      <c r="E11" s="30"/>
      <c r="F11" s="30"/>
      <c r="G11" s="30"/>
      <c r="H11" s="30"/>
      <c r="I11" s="30"/>
      <c r="J11" s="24"/>
      <c r="K11" s="63"/>
    </row>
    <row r="12" s="3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4"/>
    </row>
    <row r="13" s="4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30" t="s">
        <v>28</v>
      </c>
      <c r="D14" s="30" t="s">
        <v>29</v>
      </c>
      <c r="E14" s="30" t="s">
        <v>30</v>
      </c>
      <c r="F14" s="43" t="s">
        <v>31</v>
      </c>
      <c r="G14" s="30" t="s">
        <v>32</v>
      </c>
      <c r="H14" s="44" t="s">
        <v>15</v>
      </c>
      <c r="I14" s="65"/>
      <c r="J14" s="24" t="s">
        <v>14</v>
      </c>
      <c r="K14" s="43" t="s">
        <v>33</v>
      </c>
    </row>
    <row r="15" s="2" customFormat="1" ht="42" spans="1:11">
      <c r="A15" s="45"/>
      <c r="B15" s="46" t="s">
        <v>34</v>
      </c>
      <c r="C15" s="46" t="s">
        <v>35</v>
      </c>
      <c r="D15" s="47" t="s">
        <v>36</v>
      </c>
      <c r="E15" s="48">
        <v>7</v>
      </c>
      <c r="F15" s="48" t="s">
        <v>37</v>
      </c>
      <c r="G15" s="48" t="s">
        <v>37</v>
      </c>
      <c r="H15" s="20" t="s">
        <v>38</v>
      </c>
      <c r="I15" s="22"/>
      <c r="J15" s="48">
        <v>7</v>
      </c>
      <c r="K15" s="30"/>
    </row>
    <row r="16" s="2" customFormat="1" ht="42" spans="1:11">
      <c r="A16" s="45"/>
      <c r="B16" s="49"/>
      <c r="C16" s="49"/>
      <c r="D16" s="47" t="s">
        <v>39</v>
      </c>
      <c r="E16" s="48">
        <v>8</v>
      </c>
      <c r="F16" s="48" t="s">
        <v>37</v>
      </c>
      <c r="G16" s="48" t="s">
        <v>37</v>
      </c>
      <c r="H16" s="25"/>
      <c r="I16" s="27"/>
      <c r="J16" s="48">
        <v>8</v>
      </c>
      <c r="K16" s="30"/>
    </row>
    <row r="17" s="2" customFormat="1" ht="37.5" customHeight="1" spans="1:11">
      <c r="A17" s="45"/>
      <c r="B17" s="49"/>
      <c r="C17" s="46" t="s">
        <v>40</v>
      </c>
      <c r="D17" s="50" t="s">
        <v>41</v>
      </c>
      <c r="E17" s="48">
        <v>6</v>
      </c>
      <c r="F17" s="51">
        <v>1</v>
      </c>
      <c r="G17" s="51">
        <v>1</v>
      </c>
      <c r="H17" s="25"/>
      <c r="I17" s="27"/>
      <c r="J17" s="48">
        <v>6</v>
      </c>
      <c r="K17" s="30"/>
    </row>
    <row r="18" s="2" customFormat="1" ht="37.5" customHeight="1" spans="1:11">
      <c r="A18" s="45"/>
      <c r="B18" s="49"/>
      <c r="C18" s="49"/>
      <c r="D18" s="50" t="s">
        <v>42</v>
      </c>
      <c r="E18" s="48">
        <v>7</v>
      </c>
      <c r="F18" s="51">
        <v>1</v>
      </c>
      <c r="G18" s="51">
        <v>1</v>
      </c>
      <c r="H18" s="25"/>
      <c r="I18" s="27"/>
      <c r="J18" s="48">
        <v>7</v>
      </c>
      <c r="K18" s="30"/>
    </row>
    <row r="19" s="2" customFormat="1" ht="45.75" customHeight="1" spans="1:11">
      <c r="A19" s="45"/>
      <c r="B19" s="49"/>
      <c r="C19" s="46" t="s">
        <v>43</v>
      </c>
      <c r="D19" s="52" t="s">
        <v>44</v>
      </c>
      <c r="E19" s="30">
        <v>6</v>
      </c>
      <c r="F19" s="53" t="s">
        <v>45</v>
      </c>
      <c r="G19" s="53" t="s">
        <v>46</v>
      </c>
      <c r="H19" s="25"/>
      <c r="I19" s="27"/>
      <c r="J19" s="48">
        <v>3</v>
      </c>
      <c r="K19" s="43" t="s">
        <v>47</v>
      </c>
    </row>
    <row r="20" s="2" customFormat="1" ht="34.5" customHeight="1" spans="1:11">
      <c r="A20" s="45"/>
      <c r="B20" s="49"/>
      <c r="C20" s="49"/>
      <c r="D20" s="54"/>
      <c r="E20" s="30">
        <v>6</v>
      </c>
      <c r="F20" s="53" t="s">
        <v>48</v>
      </c>
      <c r="G20" s="53" t="s">
        <v>49</v>
      </c>
      <c r="H20" s="25"/>
      <c r="I20" s="27"/>
      <c r="J20" s="48">
        <v>6</v>
      </c>
      <c r="K20" s="30"/>
    </row>
    <row r="21" s="2" customFormat="1" ht="45.6" customHeight="1" spans="1:11">
      <c r="A21" s="45"/>
      <c r="B21" s="49"/>
      <c r="C21" s="46" t="s">
        <v>50</v>
      </c>
      <c r="D21" s="50" t="s">
        <v>51</v>
      </c>
      <c r="E21" s="30">
        <v>10</v>
      </c>
      <c r="F21" s="48" t="s">
        <v>52</v>
      </c>
      <c r="G21" s="48" t="s">
        <v>53</v>
      </c>
      <c r="H21" s="43" t="s">
        <v>54</v>
      </c>
      <c r="I21" s="43"/>
      <c r="J21" s="48">
        <v>10</v>
      </c>
      <c r="K21" s="30"/>
    </row>
    <row r="22" s="2" customFormat="1" ht="197.1" customHeight="1" spans="1:11">
      <c r="A22" s="45"/>
      <c r="B22" s="46" t="s">
        <v>55</v>
      </c>
      <c r="C22" s="46" t="s">
        <v>56</v>
      </c>
      <c r="D22" s="47" t="s">
        <v>57</v>
      </c>
      <c r="E22" s="30">
        <v>40</v>
      </c>
      <c r="F22" s="55" t="s">
        <v>58</v>
      </c>
      <c r="G22" s="48" t="s">
        <v>59</v>
      </c>
      <c r="H22" s="43" t="s">
        <v>60</v>
      </c>
      <c r="I22" s="43"/>
      <c r="J22" s="48">
        <v>30</v>
      </c>
      <c r="K22" s="30" t="s">
        <v>61</v>
      </c>
    </row>
    <row r="23" s="2" customFormat="1" ht="25.5" customHeight="1" spans="1:11">
      <c r="A23" s="56" t="s">
        <v>62</v>
      </c>
      <c r="B23" s="56"/>
      <c r="C23" s="56"/>
      <c r="D23" s="56"/>
      <c r="E23" s="56"/>
      <c r="F23" s="56"/>
      <c r="G23" s="56"/>
      <c r="H23" s="56"/>
      <c r="I23" s="56"/>
      <c r="J23" s="24">
        <f>J8+SUM(J15:J22)</f>
        <v>86.9666666666667</v>
      </c>
      <c r="K23" s="30"/>
    </row>
    <row r="24" s="5" customFormat="1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3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3" customFormat="1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="3" customFormat="1" spans="1:11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="3" customFormat="1" spans="1:11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5:C16"/>
    <mergeCell ref="C17:C18"/>
    <mergeCell ref="C19:C20"/>
    <mergeCell ref="D19:D20"/>
    <mergeCell ref="K8:K11"/>
    <mergeCell ref="H15:I20"/>
    <mergeCell ref="A7:C1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2021-05-28T03:21:00Z</cp:lastPrinted>
  <dcterms:modified xsi:type="dcterms:W3CDTF">2021-06-02T07:54:46Z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