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2.信息系统建设维护" sheetId="18" r:id="rId1"/>
  </sheets>
  <definedNames>
    <definedName name="_xlnm.Print_Area" localSheetId="0">'2.信息系统建设维护'!$A$1:$K$29</definedName>
  </definedNames>
  <calcPr calcId="144525"/>
</workbook>
</file>

<file path=xl/sharedStrings.xml><?xml version="1.0" encoding="utf-8"?>
<sst xmlns="http://schemas.openxmlformats.org/spreadsheetml/2006/main" count="78" uniqueCount="72">
  <si>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</si>
  <si>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</si>
  <si>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</si>
  <si>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2020年系统设备运维经费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</si>
  <si>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</si>
  <si>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</si>
  <si>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</si>
  <si>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北京市交通运行监测调度中心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</si>
  <si>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</si>
  <si>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</si>
  <si>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</si>
  <si>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</si>
  <si>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</si>
  <si>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</si>
  <si>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</si>
  <si>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</si>
  <si>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</si>
  <si>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</si>
  <si>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</si>
  <si>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</si>
  <si>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</si>
  <si>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</si>
  <si>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</si>
  <si>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</si>
  <si>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1.保障交通运行监测、协调联动、应急调度、运行分析和综合服务工作正常开展；2.服务政府决策、行业监管、企业运营和百姓出行；3.保障指挥监测大厅机电设备正常运转。</t>
  </si>
  <si>
    <t xml:space="preserve">1.保障交通运行监测、协调联动、应急调度、运行分析和综合服务工作正常开展；
2.服务政府决策、行业监管、企业运营和百姓出行；
3.保障指挥监测大厅机电设备正常运转。 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</si>
  <si>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</si>
  <si>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</si>
  <si>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</si>
  <si>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</si>
  <si>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</si>
  <si>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</si>
  <si>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</si>
  <si>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</si>
  <si>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</si>
  <si>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</si>
  <si>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运行监测</t>
  </si>
  <si>
    <t>1.7*24小时监测值守工作365天；2.早晚高峰交通运行监测快报不少于500期；3.重大活动、重要节假日交通运行监测快报不少于150期；4.公共自行车监测周报52期；5.网约车监测周报52期；6.城市路网运行预测预警周报52期；7.省际客运监测月报24期</t>
  </si>
  <si>
    <t>7*24小时监测值守工作365天；早晚高峰交通运行监测快报2555期；重大活动、重要节假日交通运行监测快报260期；公共自行车监测周报、网约车监测周报各52期；城市路网运行预测预警周报52期；省际客运监测月报24期</t>
  </si>
  <si>
    <r>
      <rPr>
        <sz val="11"/>
        <color theme="1"/>
        <rFont val="宋体"/>
        <charset val="134"/>
      </rPr>
      <t>完成值达到指标值，记满分；未达到指标值，按</t>
    </r>
    <r>
      <rPr>
        <sz val="11"/>
        <color indexed="8"/>
        <rFont val="宋体"/>
        <charset val="134"/>
      </rPr>
      <t>B/A或A/B*该指标分值记分。(即较小的数/大数*该指标分值）</t>
    </r>
  </si>
  <si>
    <t>运行分析报告</t>
  </si>
  <si>
    <t>1.编发交通总体运行情况365期；2.工作日编发交通运行监测日报，不少于260期；3.每周编发交通运行监测周报，不少于52期；4.编发交通运行专报（报市政府）不少于52期；5.编发“都市交通”专刊不少于45期；6.编发交通运行监测年报1期。根据领导要求和实际需要，开展重大节假日交通运行分析、重点时期交通运行分析、重要交通事件影响分析等专题分析工作，形成不少于20篇专题分析报告。</t>
  </si>
  <si>
    <t xml:space="preserve">1.编发交通总体运行情况366期；2.工作日编发交通运行监测日报，共272期；3.每周编发交通运行监测周报，共52期；4.编发交通运行专报（报市政府）52期；5.编发“都市交通”专刊52期。6.编发交通运行监测年报1期。根据领导要求和实际需要，开展重大节假日交通运行分析、重点时期交通运行分析、重要交通事件影响分析等专题分析工作，形成28篇专题分析报告。
</t>
  </si>
  <si>
    <t>信息服务</t>
  </si>
  <si>
    <t>通过网站、“北京服务您”、“交通北京”官方微博、官方微信、媒体直播（103.9交通广播、中国交通广播）等向公众提供动态交通出行信息服务，不少于12万条。黄金周、小长假等重点时期通过广播、电视等媒体实时直播综合交通信息不少于40次。</t>
  </si>
  <si>
    <t>通过官方微博、官方微信、北京交通APP、北京电视台红绿灯栏目、媒体直播（103.9交通广播）等向公众提供动态交通出行信息服务，13.6万条。重点时期每日提供信息超过300余条</t>
  </si>
  <si>
    <t>运行维护方面</t>
  </si>
  <si>
    <t>TOCC大厅设备日常维护每年不少于52次</t>
  </si>
  <si>
    <t>TOCC大厅设备日常维护98次</t>
  </si>
  <si>
    <t>全年开放接待批次</t>
  </si>
  <si>
    <t>150次</t>
  </si>
  <si>
    <t>质量指标
（13分）</t>
  </si>
  <si>
    <t>系统故障修复响应时间</t>
  </si>
  <si>
    <t>≤48小时</t>
  </si>
  <si>
    <t>系统运行维护响应时间</t>
  </si>
  <si>
    <t>≤45分钟</t>
  </si>
  <si>
    <t>时效指标
（12分）</t>
  </si>
  <si>
    <t>2020年TOCC运维进度</t>
  </si>
  <si>
    <t>2020年1-12月</t>
  </si>
  <si>
    <t>成本指标
（10分）</t>
  </si>
  <si>
    <t>项目预算控制数</t>
  </si>
  <si>
    <t>1312.646771万元</t>
  </si>
  <si>
    <t>1128.575952万元</t>
  </si>
  <si>
    <r>
      <rPr>
        <sz val="11"/>
        <color theme="1"/>
        <rFont val="宋体"/>
        <charset val="134"/>
      </rPr>
      <t>在预算控制范围内得满分，超出预算按</t>
    </r>
    <r>
      <rPr>
        <sz val="11"/>
        <color indexed="8"/>
        <rFont val="宋体"/>
        <charset val="134"/>
      </rPr>
      <t>A/B*该指标分值计分</t>
    </r>
  </si>
  <si>
    <t>效
果
指
标
(40分)</t>
  </si>
  <si>
    <t>效益指标
（40分）</t>
  </si>
  <si>
    <t>社会效益</t>
  </si>
  <si>
    <t>为政府把握交通态势、掌握交通运行情况、制定政策提供数据及技术支持，为社会公共出行提供信息服务</t>
  </si>
  <si>
    <t>达到预期指标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</si>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</sst>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0"/>
      <name val="Arial"/>
      <charset val="134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63">
    <xf numFmtId="0" fontId="0" fillId="0" borderId="0">
      <alignment vertical="center"/>
    </xf>
    <xf numFmtId="0" fontId="7" fillId="0" borderId="0"/>
    <xf numFmtId="42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4" fillId="5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0" borderId="0"/>
    <xf numFmtId="0" fontId="0" fillId="23" borderId="22" applyNumberFormat="0" applyFon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7" fillId="8" borderId="17" applyNumberFormat="0" applyAlignment="0" applyProtection="0">
      <alignment vertical="center"/>
    </xf>
    <xf numFmtId="0" fontId="30" fillId="8" borderId="16" applyNumberFormat="0" applyAlignment="0" applyProtection="0">
      <alignment vertical="center"/>
    </xf>
    <xf numFmtId="0" fontId="25" fillId="16" borderId="21" applyNumberFormat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32" fillId="0" borderId="23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1" fillId="0" borderId="0"/>
    <xf numFmtId="0" fontId="12" fillId="32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1" fillId="0" borderId="0"/>
    <xf numFmtId="0" fontId="12" fillId="2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1" fillId="0" borderId="0"/>
    <xf numFmtId="0" fontId="12" fillId="24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21" fillId="0" borderId="0"/>
    <xf numFmtId="0" fontId="7" fillId="0" borderId="0">
      <alignment vertical="center"/>
    </xf>
    <xf numFmtId="0" fontId="7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8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/>
    </xf>
    <xf numFmtId="176" fontId="7" fillId="0" borderId="8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left" vertical="center"/>
    </xf>
    <xf numFmtId="0" fontId="9" fillId="0" borderId="8" xfId="47" applyFont="1" applyFill="1" applyBorder="1" applyAlignment="1">
      <alignment horizontal="center" vertical="center" wrapText="1"/>
    </xf>
    <xf numFmtId="0" fontId="9" fillId="0" borderId="8" xfId="47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10" fillId="0" borderId="8" xfId="0" applyFont="1" applyFill="1" applyBorder="1" applyAlignment="1">
      <alignment horizontal="left" vertical="center"/>
    </xf>
    <xf numFmtId="0" fontId="10" fillId="0" borderId="4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textRotation="255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3" xfId="0" applyFont="1" applyBorder="1">
      <alignment vertical="center"/>
    </xf>
    <xf numFmtId="0" fontId="7" fillId="0" borderId="14" xfId="0" applyFont="1" applyFill="1" applyBorder="1" applyAlignment="1">
      <alignment horizontal="center" vertical="center" textRotation="255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3" xfId="0" applyNumberFormat="1" applyFont="1" applyBorder="1" applyAlignment="1">
      <alignment horizontal="left" vertical="center" wrapText="1"/>
    </xf>
    <xf numFmtId="0" fontId="7" fillId="0" borderId="13" xfId="0" applyFont="1" applyBorder="1" applyAlignment="1">
      <alignment horizontal="center" vertical="center" textRotation="255"/>
    </xf>
    <xf numFmtId="0" fontId="7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textRotation="255"/>
    </xf>
    <xf numFmtId="0" fontId="9" fillId="0" borderId="13" xfId="54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/>
    </xf>
    <xf numFmtId="0" fontId="7" fillId="0" borderId="8" xfId="58" applyFont="1" applyFill="1" applyBorder="1" applyAlignment="1">
      <alignment horizontal="center" vertical="center" wrapText="1"/>
    </xf>
    <xf numFmtId="0" fontId="7" fillId="0" borderId="8" xfId="1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9" fillId="0" borderId="15" xfId="54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 wrapText="1"/>
    </xf>
    <xf numFmtId="0" fontId="9" fillId="0" borderId="14" xfId="54" applyFont="1" applyBorder="1" applyAlignment="1">
      <alignment horizontal="center" vertical="center" wrapText="1"/>
    </xf>
    <xf numFmtId="9" fontId="7" fillId="0" borderId="8" xfId="0" applyNumberFormat="1" applyFont="1" applyBorder="1" applyAlignment="1">
      <alignment horizontal="center" vertical="center"/>
    </xf>
    <xf numFmtId="0" fontId="9" fillId="0" borderId="8" xfId="54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/>
    </xf>
    <xf numFmtId="176" fontId="2" fillId="0" borderId="1" xfId="0" applyNumberFormat="1" applyFont="1" applyBorder="1" applyAlignment="1">
      <alignment horizontal="center" vertical="center" wrapText="1"/>
    </xf>
    <xf numFmtId="10" fontId="7" fillId="0" borderId="8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176" fontId="7" fillId="0" borderId="8" xfId="0" applyNumberFormat="1" applyFont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4" xfId="0" applyFont="1" applyBorder="1">
      <alignment vertical="center"/>
    </xf>
    <xf numFmtId="0" fontId="7" fillId="0" borderId="4" xfId="0" applyNumberFormat="1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0"/>
  <sheetViews>
    <sheetView tabSelected="1" zoomScale="64" zoomScaleNormal="64" workbookViewId="0">
      <selection activeCell="F17" sqref="F17:G17"/>
    </sheetView>
  </sheetViews>
  <sheetFormatPr defaultColWidth="9" defaultRowHeight="14"/>
  <cols>
    <col min="1" max="1" width="4.12727272727273" customWidth="1"/>
    <col min="2" max="3" width="9.87272727272727" customWidth="1"/>
    <col min="4" max="4" width="20.5" customWidth="1"/>
    <col min="5" max="5" width="16.2545454545455" style="7" customWidth="1"/>
    <col min="6" max="6" width="28.2545454545455" style="7" customWidth="1"/>
    <col min="7" max="7" width="23.7545454545455" style="7" customWidth="1"/>
    <col min="8" max="9" width="13.8727272727273" customWidth="1"/>
    <col min="10" max="10" width="8.5" style="8" customWidth="1"/>
    <col min="11" max="11" width="14.6272727272727" customWidth="1"/>
  </cols>
  <sheetData>
    <row r="1" ht="21" spans="1:11">
      <c r="A1" s="9"/>
      <c r="B1" s="9"/>
      <c r="C1" s="9"/>
      <c r="D1" s="9"/>
      <c r="E1" s="9"/>
      <c r="F1" s="9"/>
      <c r="G1" s="9"/>
      <c r="H1" s="9"/>
      <c r="I1" s="9"/>
      <c r="J1" s="9"/>
      <c r="K1" s="9"/>
    </row>
    <row r="2" s="1" customFormat="1" ht="23" spans="1:11">
      <c r="A2" s="10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="2" customFormat="1" ht="17.5" spans="1:11">
      <c r="A3" s="12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</row>
    <row r="4" s="2" customFormat="1" ht="12" customHeight="1" spans="1:11">
      <c r="A4" s="13"/>
      <c r="B4" s="13"/>
      <c r="C4" s="13"/>
      <c r="D4" s="13"/>
      <c r="E4" s="14"/>
      <c r="F4" s="14"/>
      <c r="G4" s="14"/>
      <c r="H4" s="13"/>
      <c r="I4" s="13"/>
      <c r="J4" s="74"/>
      <c r="K4" s="13"/>
    </row>
    <row r="5" s="3" customFormat="1" ht="20.25" customHeight="1" spans="1:11">
      <c r="A5" s="15" t="s">
        <v>2</v>
      </c>
      <c r="B5" s="16"/>
      <c r="C5" s="17"/>
      <c r="D5" s="15" t="s">
        <v>3</v>
      </c>
      <c r="E5" s="16"/>
      <c r="F5" s="16"/>
      <c r="G5" s="16"/>
      <c r="H5" s="16"/>
      <c r="I5" s="16"/>
      <c r="J5" s="16"/>
      <c r="K5" s="17"/>
    </row>
    <row r="6" s="3" customFormat="1" ht="20.25" customHeight="1" spans="1:11">
      <c r="A6" s="18" t="s">
        <v>4</v>
      </c>
      <c r="B6" s="19"/>
      <c r="C6" s="20"/>
      <c r="D6" s="21" t="s">
        <v>5</v>
      </c>
      <c r="E6" s="22"/>
      <c r="F6" s="23"/>
      <c r="G6" s="15" t="s">
        <v>6</v>
      </c>
      <c r="H6" s="17"/>
      <c r="I6" s="15" t="s">
        <v>7</v>
      </c>
      <c r="J6" s="16"/>
      <c r="K6" s="17"/>
    </row>
    <row r="7" s="3" customFormat="1" ht="20.25" customHeight="1" spans="1:11">
      <c r="A7" s="24" t="s">
        <v>8</v>
      </c>
      <c r="B7" s="25"/>
      <c r="C7" s="26"/>
      <c r="D7" s="27"/>
      <c r="E7" s="28" t="s">
        <v>9</v>
      </c>
      <c r="F7" s="28" t="s">
        <v>10</v>
      </c>
      <c r="G7" s="28" t="s">
        <v>11</v>
      </c>
      <c r="H7" s="28" t="s">
        <v>12</v>
      </c>
      <c r="I7" s="28" t="s">
        <v>13</v>
      </c>
      <c r="J7" s="28" t="s">
        <v>14</v>
      </c>
      <c r="K7" s="35" t="s">
        <v>15</v>
      </c>
    </row>
    <row r="8" s="3" customFormat="1" ht="20.25" customHeight="1" spans="1:11">
      <c r="A8" s="29"/>
      <c r="B8" s="30"/>
      <c r="C8" s="31"/>
      <c r="D8" s="32" t="s">
        <v>16</v>
      </c>
      <c r="E8" s="23">
        <v>1312.646771</v>
      </c>
      <c r="F8" s="33">
        <v>1129.453365</v>
      </c>
      <c r="G8" s="34">
        <v>1128.575952</v>
      </c>
      <c r="H8" s="35">
        <v>10</v>
      </c>
      <c r="I8" s="75">
        <f>+G8/F8</f>
        <v>0.999223152520334</v>
      </c>
      <c r="J8" s="28">
        <f>IF(H8*I8&lt;10,H8*I8,10)</f>
        <v>9.99223152520334</v>
      </c>
      <c r="K8" s="76" t="s">
        <v>17</v>
      </c>
    </row>
    <row r="9" s="3" customFormat="1" ht="20.25" customHeight="1" spans="1:11">
      <c r="A9" s="29"/>
      <c r="B9" s="30"/>
      <c r="C9" s="31"/>
      <c r="D9" s="36" t="s">
        <v>18</v>
      </c>
      <c r="E9" s="20">
        <v>1312.646771</v>
      </c>
      <c r="F9" s="33">
        <v>1129.453365</v>
      </c>
      <c r="G9" s="34">
        <v>1128.575952</v>
      </c>
      <c r="H9" s="35"/>
      <c r="I9" s="75"/>
      <c r="J9" s="28"/>
      <c r="K9" s="77"/>
    </row>
    <row r="10" s="3" customFormat="1" ht="20.25" customHeight="1" spans="1:11">
      <c r="A10" s="29"/>
      <c r="B10" s="30"/>
      <c r="C10" s="31"/>
      <c r="D10" s="36" t="s">
        <v>19</v>
      </c>
      <c r="E10" s="37"/>
      <c r="F10" s="38"/>
      <c r="G10" s="35"/>
      <c r="H10" s="35"/>
      <c r="I10" s="35"/>
      <c r="J10" s="78"/>
      <c r="K10" s="77"/>
    </row>
    <row r="11" s="3" customFormat="1" ht="20.25" customHeight="1" spans="1:11">
      <c r="A11" s="39"/>
      <c r="B11" s="40"/>
      <c r="C11" s="41"/>
      <c r="D11" s="36" t="s">
        <v>20</v>
      </c>
      <c r="E11" s="23"/>
      <c r="F11" s="38"/>
      <c r="G11" s="35"/>
      <c r="H11" s="35"/>
      <c r="I11" s="35"/>
      <c r="J11" s="78"/>
      <c r="K11" s="79"/>
    </row>
    <row r="12" s="4" customFormat="1" ht="25.5" customHeight="1" spans="1:11">
      <c r="A12" s="42" t="s">
        <v>21</v>
      </c>
      <c r="B12" s="43" t="s">
        <v>22</v>
      </c>
      <c r="C12" s="44"/>
      <c r="D12" s="44"/>
      <c r="E12" s="44"/>
      <c r="F12" s="45"/>
      <c r="G12" s="46" t="s">
        <v>23</v>
      </c>
      <c r="H12" s="47"/>
      <c r="I12" s="47"/>
      <c r="J12" s="47"/>
      <c r="K12" s="80"/>
    </row>
    <row r="13" s="5" customFormat="1" ht="69" customHeight="1" spans="1:11">
      <c r="A13" s="48"/>
      <c r="B13" s="49" t="s">
        <v>24</v>
      </c>
      <c r="C13" s="50"/>
      <c r="D13" s="50"/>
      <c r="E13" s="50"/>
      <c r="F13" s="51"/>
      <c r="G13" s="52" t="s">
        <v>25</v>
      </c>
      <c r="H13" s="53"/>
      <c r="I13" s="53"/>
      <c r="J13" s="53"/>
      <c r="K13" s="81"/>
    </row>
    <row r="14" s="3" customFormat="1" ht="25.5" customHeight="1" spans="1:11">
      <c r="A14" s="54" t="s">
        <v>26</v>
      </c>
      <c r="B14" s="55" t="s">
        <v>27</v>
      </c>
      <c r="C14" s="35" t="s">
        <v>28</v>
      </c>
      <c r="D14" s="35" t="s">
        <v>29</v>
      </c>
      <c r="E14" s="35" t="s">
        <v>30</v>
      </c>
      <c r="F14" s="55" t="s">
        <v>31</v>
      </c>
      <c r="G14" s="35" t="s">
        <v>32</v>
      </c>
      <c r="H14" s="56" t="s">
        <v>15</v>
      </c>
      <c r="I14" s="82"/>
      <c r="J14" s="78" t="s">
        <v>14</v>
      </c>
      <c r="K14" s="55" t="s">
        <v>33</v>
      </c>
    </row>
    <row r="15" s="3" customFormat="1" ht="132.75" customHeight="1" spans="1:11">
      <c r="A15" s="57"/>
      <c r="B15" s="58" t="s">
        <v>34</v>
      </c>
      <c r="C15" s="58" t="s">
        <v>35</v>
      </c>
      <c r="D15" s="59" t="s">
        <v>36</v>
      </c>
      <c r="E15" s="60">
        <v>3</v>
      </c>
      <c r="F15" s="61" t="s">
        <v>37</v>
      </c>
      <c r="G15" s="61" t="s">
        <v>38</v>
      </c>
      <c r="H15" s="62" t="s">
        <v>39</v>
      </c>
      <c r="I15" s="83"/>
      <c r="J15" s="35">
        <v>3</v>
      </c>
      <c r="K15" s="35"/>
    </row>
    <row r="16" s="3" customFormat="1" ht="224" spans="1:11">
      <c r="A16" s="57"/>
      <c r="B16" s="63"/>
      <c r="C16" s="63"/>
      <c r="D16" s="59" t="s">
        <v>40</v>
      </c>
      <c r="E16" s="60">
        <v>3</v>
      </c>
      <c r="F16" s="61" t="s">
        <v>41</v>
      </c>
      <c r="G16" s="61" t="s">
        <v>42</v>
      </c>
      <c r="H16" s="64"/>
      <c r="I16" s="84"/>
      <c r="J16" s="35">
        <v>3</v>
      </c>
      <c r="K16" s="35"/>
    </row>
    <row r="17" s="3" customFormat="1" ht="132.75" customHeight="1" spans="1:11">
      <c r="A17" s="57"/>
      <c r="B17" s="63"/>
      <c r="C17" s="63"/>
      <c r="D17" s="59" t="s">
        <v>43</v>
      </c>
      <c r="E17" s="60">
        <v>3</v>
      </c>
      <c r="F17" s="61" t="s">
        <v>44</v>
      </c>
      <c r="G17" s="61" t="s">
        <v>45</v>
      </c>
      <c r="H17" s="64"/>
      <c r="I17" s="84"/>
      <c r="J17" s="35">
        <v>3</v>
      </c>
      <c r="K17" s="35"/>
    </row>
    <row r="18" s="3" customFormat="1" ht="132.75" customHeight="1" spans="1:11">
      <c r="A18" s="57"/>
      <c r="B18" s="63"/>
      <c r="C18" s="63"/>
      <c r="D18" s="59" t="s">
        <v>46</v>
      </c>
      <c r="E18" s="60">
        <v>3</v>
      </c>
      <c r="F18" s="65" t="s">
        <v>47</v>
      </c>
      <c r="G18" s="65" t="s">
        <v>48</v>
      </c>
      <c r="H18" s="64"/>
      <c r="I18" s="84"/>
      <c r="J18" s="35">
        <v>3</v>
      </c>
      <c r="K18" s="35"/>
    </row>
    <row r="19" s="3" customFormat="1" ht="26.25" customHeight="1" spans="1:11">
      <c r="A19" s="57"/>
      <c r="B19" s="63"/>
      <c r="C19" s="66"/>
      <c r="D19" s="59" t="s">
        <v>49</v>
      </c>
      <c r="E19" s="60">
        <v>3</v>
      </c>
      <c r="F19" s="65" t="s">
        <v>50</v>
      </c>
      <c r="G19" s="65" t="s">
        <v>50</v>
      </c>
      <c r="H19" s="64"/>
      <c r="I19" s="84"/>
      <c r="J19" s="35">
        <v>3</v>
      </c>
      <c r="K19" s="35"/>
    </row>
    <row r="20" s="3" customFormat="1" ht="26.25" customHeight="1" spans="1:11">
      <c r="A20" s="57"/>
      <c r="B20" s="63"/>
      <c r="C20" s="58" t="s">
        <v>51</v>
      </c>
      <c r="D20" s="59" t="s">
        <v>52</v>
      </c>
      <c r="E20" s="60">
        <v>6.5</v>
      </c>
      <c r="F20" s="65" t="s">
        <v>53</v>
      </c>
      <c r="G20" s="65" t="s">
        <v>53</v>
      </c>
      <c r="H20" s="64"/>
      <c r="I20" s="84"/>
      <c r="J20" s="35">
        <v>6.5</v>
      </c>
      <c r="K20" s="35"/>
    </row>
    <row r="21" s="3" customFormat="1" ht="26.25" customHeight="1" spans="1:11">
      <c r="A21" s="57"/>
      <c r="B21" s="63"/>
      <c r="C21" s="63"/>
      <c r="D21" s="59" t="s">
        <v>54</v>
      </c>
      <c r="E21" s="60">
        <v>6.5</v>
      </c>
      <c r="F21" s="65" t="s">
        <v>55</v>
      </c>
      <c r="G21" s="65" t="s">
        <v>55</v>
      </c>
      <c r="H21" s="64"/>
      <c r="I21" s="84"/>
      <c r="J21" s="35">
        <v>6.5</v>
      </c>
      <c r="K21" s="35"/>
    </row>
    <row r="22" s="3" customFormat="1" ht="28" spans="1:11">
      <c r="A22" s="57"/>
      <c r="B22" s="63"/>
      <c r="C22" s="58" t="s">
        <v>56</v>
      </c>
      <c r="D22" s="59" t="s">
        <v>57</v>
      </c>
      <c r="E22" s="60">
        <v>12</v>
      </c>
      <c r="F22" s="67" t="s">
        <v>58</v>
      </c>
      <c r="G22" s="67" t="s">
        <v>58</v>
      </c>
      <c r="H22" s="64"/>
      <c r="I22" s="84"/>
      <c r="J22" s="35">
        <v>12</v>
      </c>
      <c r="K22" s="35"/>
    </row>
    <row r="23" s="3" customFormat="1" ht="58.5" customHeight="1" spans="1:11">
      <c r="A23" s="57"/>
      <c r="B23" s="63"/>
      <c r="C23" s="58" t="s">
        <v>59</v>
      </c>
      <c r="D23" s="59" t="s">
        <v>60</v>
      </c>
      <c r="E23" s="60">
        <v>10</v>
      </c>
      <c r="F23" s="60" t="s">
        <v>61</v>
      </c>
      <c r="G23" s="67" t="s">
        <v>62</v>
      </c>
      <c r="H23" s="62" t="s">
        <v>63</v>
      </c>
      <c r="I23" s="83"/>
      <c r="J23" s="35">
        <v>10</v>
      </c>
      <c r="K23" s="35"/>
    </row>
    <row r="24" s="3" customFormat="1" ht="219.95" customHeight="1" spans="1:11">
      <c r="A24" s="57"/>
      <c r="B24" s="58" t="s">
        <v>64</v>
      </c>
      <c r="C24" s="68" t="s">
        <v>65</v>
      </c>
      <c r="D24" s="59" t="s">
        <v>66</v>
      </c>
      <c r="E24" s="35">
        <v>40</v>
      </c>
      <c r="F24" s="69" t="s">
        <v>67</v>
      </c>
      <c r="G24" s="35" t="s">
        <v>68</v>
      </c>
      <c r="H24" s="62" t="s">
        <v>69</v>
      </c>
      <c r="I24" s="83"/>
      <c r="J24" s="35">
        <v>35</v>
      </c>
      <c r="K24" s="35" t="s">
        <v>70</v>
      </c>
    </row>
    <row r="25" s="3" customFormat="1" ht="25.5" customHeight="1" spans="1:11">
      <c r="A25" s="70" t="s">
        <v>71</v>
      </c>
      <c r="B25" s="70"/>
      <c r="C25" s="70"/>
      <c r="D25" s="70"/>
      <c r="E25" s="70"/>
      <c r="F25" s="70"/>
      <c r="G25" s="70"/>
      <c r="H25" s="70"/>
      <c r="I25" s="70"/>
      <c r="J25" s="78">
        <f>J8+SUM(J15:J24)</f>
        <v>94.9922315252034</v>
      </c>
      <c r="K25" s="35"/>
    </row>
    <row r="26" s="6" customFormat="1" ht="15" spans="1:11">
      <c r="A26" s="71"/>
      <c r="B26" s="71"/>
      <c r="C26" s="71"/>
      <c r="D26" s="71"/>
      <c r="E26" s="71"/>
      <c r="F26" s="71"/>
      <c r="G26" s="71"/>
      <c r="H26" s="71"/>
      <c r="I26" s="71"/>
      <c r="J26" s="71"/>
      <c r="K26" s="71"/>
    </row>
    <row r="27" s="4" customFormat="1" ht="15" spans="1:11">
      <c r="A27" s="72"/>
      <c r="B27" s="72"/>
      <c r="C27" s="72"/>
      <c r="D27" s="72"/>
      <c r="E27" s="72"/>
      <c r="F27" s="72"/>
      <c r="G27" s="72"/>
      <c r="H27" s="72"/>
      <c r="I27" s="72"/>
      <c r="J27" s="72"/>
      <c r="K27" s="72"/>
    </row>
    <row r="28" s="4" customFormat="1" ht="15" spans="1:11">
      <c r="A28" s="72"/>
      <c r="B28" s="72"/>
      <c r="C28" s="72"/>
      <c r="D28" s="72"/>
      <c r="E28" s="72"/>
      <c r="F28" s="72"/>
      <c r="G28" s="72"/>
      <c r="H28" s="72"/>
      <c r="I28" s="72"/>
      <c r="J28" s="72"/>
      <c r="K28" s="72"/>
    </row>
    <row r="29" s="4" customFormat="1" ht="15" spans="1:11">
      <c r="A29" s="71"/>
      <c r="B29" s="71"/>
      <c r="C29" s="71"/>
      <c r="D29" s="71"/>
      <c r="E29" s="71"/>
      <c r="F29" s="71"/>
      <c r="G29" s="71"/>
      <c r="H29" s="71"/>
      <c r="I29" s="71"/>
      <c r="J29" s="71"/>
      <c r="K29" s="71"/>
    </row>
    <row r="30" spans="1:11">
      <c r="A30" s="73"/>
      <c r="B30" s="73"/>
      <c r="C30" s="73"/>
      <c r="D30" s="73"/>
      <c r="E30" s="73"/>
      <c r="F30" s="73"/>
      <c r="G30" s="73"/>
      <c r="H30" s="73"/>
      <c r="I30" s="73"/>
      <c r="J30" s="73"/>
      <c r="K30" s="73"/>
    </row>
  </sheetData>
  <mergeCells count="30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3:I23"/>
    <mergeCell ref="H24:I24"/>
    <mergeCell ref="A25:I25"/>
    <mergeCell ref="A26:K26"/>
    <mergeCell ref="A27:K27"/>
    <mergeCell ref="A28:K28"/>
    <mergeCell ref="A29:K29"/>
    <mergeCell ref="A30:K30"/>
    <mergeCell ref="A12:A13"/>
    <mergeCell ref="A14:A24"/>
    <mergeCell ref="B15:B23"/>
    <mergeCell ref="C15:C19"/>
    <mergeCell ref="C20:C21"/>
    <mergeCell ref="K8:K11"/>
    <mergeCell ref="H15:I22"/>
    <mergeCell ref="A7:C11"/>
  </mergeCells>
  <printOptions horizontalCentered="1" verticalCentered="1"/>
  <pageMargins left="0.31496062992126" right="0.511811023622047" top="0.354330708661417" bottom="0.354330708661417" header="0.31496062992126" footer="0.31496062992126"/>
  <pageSetup paperSize="9" scale="55" fitToHeight="0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2.信息系统建设维护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2021-05-28T03:17:00Z</cp:lastPrinted>
  <dcterms:modified xsi:type="dcterms:W3CDTF">2021-06-02T07:54:00Z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