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calcPr calcId="144525"/>
</workbook>
</file>

<file path=xl/sharedStrings.xml><?xml version="1.0" encoding="utf-8"?>
<sst xmlns="http://schemas.openxmlformats.org/spreadsheetml/2006/main" count="79" uniqueCount="70">
  <si>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</si>
  <si>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</si>
  <si>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</si>
  <si>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特高-智能交通一体化综合实训基地（升级）（尾款）（中央）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</si>
  <si>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</si>
  <si>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</si>
  <si>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</si>
  <si>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北京交通运输职业学院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</si>
  <si>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</si>
  <si>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</si>
  <si>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</si>
  <si>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</si>
  <si>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</si>
  <si>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</si>
  <si>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</si>
  <si>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</si>
  <si>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</si>
  <si>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</si>
  <si>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</si>
  <si>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</si>
  <si>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</si>
  <si>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</si>
  <si>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</si>
  <si>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</si>
  <si>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提升智能交通一体化综合实训基地功能与技术含量，购置基于车辆定位轨迹点的数据处理分析教学软件，支撑教育教学、实现数据共享，保障学院教育教学工作顺利有序开展，推进新技术支持下的教育教学创新。本项目为尾款追加项目。</t>
  </si>
  <si>
    <t>已基本完成建设目标，平台应用研发已实现，系统已上线，部分投入教学工作，通过教学使用对系统的稳定性进行了测试。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</si>
  <si>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</si>
  <si>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</si>
  <si>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</si>
  <si>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</si>
  <si>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</si>
  <si>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</si>
  <si>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</si>
  <si>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</si>
  <si>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</si>
  <si>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</si>
  <si>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新增基于车辆定位轨迹点的数据处理分析教学软件</t>
  </si>
  <si>
    <t>1套</t>
  </si>
  <si>
    <t>完成值达到指标值，记满分；未达到指标值，按B/A或A/B*该指标分值记分。(即较小的数/大数*该指标分值）</t>
  </si>
  <si>
    <t>质量指标
（13分）</t>
  </si>
  <si>
    <t>培训通过率</t>
  </si>
  <si>
    <t>≥95%</t>
  </si>
  <si>
    <t>验收合格率</t>
  </si>
  <si>
    <t>正在测试阶段</t>
  </si>
  <si>
    <t>受疫情影响滞后，正在测试阶段</t>
  </si>
  <si>
    <t>时效指标
（12分）</t>
  </si>
  <si>
    <t>方案制定和前期准备时间</t>
  </si>
  <si>
    <t>2020年4月前</t>
  </si>
  <si>
    <t>招标采购时间</t>
  </si>
  <si>
    <t>2020年5月前</t>
  </si>
  <si>
    <t>采购物品到位时间</t>
  </si>
  <si>
    <t>2020年7月前</t>
  </si>
  <si>
    <t>试用和教学流程设计</t>
  </si>
  <si>
    <t>2020年9月前</t>
  </si>
  <si>
    <t>验收时间</t>
  </si>
  <si>
    <t>2020年12月前</t>
  </si>
  <si>
    <t>未验收</t>
  </si>
  <si>
    <t>成本指标
（10分）</t>
  </si>
  <si>
    <t>项目预算控制数</t>
  </si>
  <si>
    <t>66万元</t>
  </si>
  <si>
    <t>年中追加尾款，暂未支付</t>
  </si>
  <si>
    <t>在预算控制范围内得满分，超出预算按A/B*该指标分值计分</t>
  </si>
  <si>
    <t>效
果
指
标
(40分)</t>
  </si>
  <si>
    <t>效益指标
（40分）</t>
  </si>
  <si>
    <t>社会效益</t>
  </si>
  <si>
    <t>提升智能交通一体化综合实训基地功能与技术含量，有利于提升职业教育办学水平，学院信息化水平,保障学院教育教学工作顺利有序开展。</t>
  </si>
  <si>
    <t>得到提升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</si>
  <si>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</si>
  <si>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支撑资料不充分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</si>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</sst>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0"/>
      <name val="Arial"/>
      <charset val="134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1" fillId="8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7" fillId="0" borderId="0"/>
    <xf numFmtId="0" fontId="0" fillId="13" borderId="21" applyNumberFormat="0" applyFont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11" borderId="20" applyNumberFormat="0" applyAlignment="0" applyProtection="0">
      <alignment vertical="center"/>
    </xf>
    <xf numFmtId="0" fontId="29" fillId="11" borderId="18" applyNumberFormat="0" applyAlignment="0" applyProtection="0">
      <alignment vertical="center"/>
    </xf>
    <xf numFmtId="0" fontId="30" fillId="28" borderId="23" applyNumberForma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7" fillId="0" borderId="0"/>
    <xf numFmtId="0" fontId="18" fillId="15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7" fillId="0" borderId="0"/>
    <xf numFmtId="0" fontId="18" fillId="9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17" fillId="0" borderId="0"/>
    <xf numFmtId="0" fontId="18" fillId="22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17" fillId="0" borderId="0"/>
    <xf numFmtId="0" fontId="2" fillId="0" borderId="0">
      <alignment vertical="center"/>
    </xf>
    <xf numFmtId="0" fontId="2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9" fillId="0" borderId="0"/>
    <xf numFmtId="0" fontId="9" fillId="0" borderId="0">
      <alignment vertical="center"/>
    </xf>
    <xf numFmtId="0" fontId="33" fillId="0" borderId="0"/>
  </cellStyleXfs>
  <cellXfs count="7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8" xfId="47" applyFont="1" applyFill="1" applyBorder="1" applyAlignment="1">
      <alignment horizontal="center" vertical="center" wrapText="1"/>
    </xf>
    <xf numFmtId="0" fontId="8" fillId="0" borderId="8" xfId="47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center" vertical="center"/>
    </xf>
    <xf numFmtId="0" fontId="8" fillId="0" borderId="8" xfId="47" applyFont="1" applyBorder="1" applyAlignment="1">
      <alignment horizontal="right" vertical="center" wrapText="1"/>
    </xf>
    <xf numFmtId="0" fontId="9" fillId="0" borderId="4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8" fillId="0" borderId="13" xfId="54" applyFont="1" applyBorder="1" applyAlignment="1">
      <alignment horizontal="center" vertical="center" wrapText="1"/>
    </xf>
    <xf numFmtId="0" fontId="8" fillId="0" borderId="2" xfId="47" applyFont="1" applyBorder="1" applyAlignment="1">
      <alignment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8" fillId="0" borderId="15" xfId="54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9" fontId="2" fillId="0" borderId="8" xfId="0" applyNumberFormat="1" applyFont="1" applyBorder="1" applyAlignment="1">
      <alignment horizontal="center" vertical="center" wrapText="1"/>
    </xf>
    <xf numFmtId="0" fontId="10" fillId="0" borderId="8" xfId="58" applyFont="1" applyFill="1" applyBorder="1" applyAlignment="1">
      <alignment horizontal="center" vertical="center" wrapText="1"/>
    </xf>
    <xf numFmtId="9" fontId="2" fillId="0" borderId="8" xfId="58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4" xfId="0" applyFont="1" applyBorder="1">
      <alignment vertical="center"/>
    </xf>
    <xf numFmtId="0" fontId="2" fillId="0" borderId="8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9"/>
  <sheetViews>
    <sheetView tabSelected="1" zoomScale="56" zoomScaleNormal="56" workbookViewId="0">
      <selection activeCell="H24" sqref="H24:I24"/>
    </sheetView>
  </sheetViews>
  <sheetFormatPr defaultColWidth="9" defaultRowHeight="14"/>
  <cols>
    <col min="1" max="1" width="4.12727272727273" customWidth="1"/>
    <col min="2" max="3" width="9.25454545454545" customWidth="1"/>
    <col min="4" max="4" width="19.1272727272727" customWidth="1"/>
    <col min="5" max="5" width="10.3727272727273" style="4" customWidth="1"/>
    <col min="6" max="6" width="15.2545454545455" style="4" customWidth="1"/>
    <col min="7" max="7" width="16.2545454545455" style="4" customWidth="1"/>
    <col min="8" max="8" width="13.1272727272727" customWidth="1"/>
    <col min="9" max="9" width="13.3727272727273" customWidth="1"/>
    <col min="10" max="10" width="8.5" style="5" customWidth="1"/>
    <col min="11" max="11" width="12.3727272727273" customWidth="1"/>
  </cols>
  <sheetData>
    <row r="1" ht="21" spans="1:11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ht="23" spans="1:11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8.25" customHeight="1" spans="1:11">
      <c r="A4" s="10"/>
      <c r="B4" s="10"/>
      <c r="C4" s="10"/>
      <c r="D4" s="10"/>
      <c r="E4" s="11"/>
      <c r="F4" s="11"/>
      <c r="G4" s="11"/>
      <c r="H4" s="10"/>
      <c r="I4" s="10"/>
      <c r="J4" s="63"/>
      <c r="K4" s="10"/>
    </row>
    <row r="5" s="2" customFormat="1" ht="20.25" customHeight="1" spans="1:11">
      <c r="A5" s="12" t="s">
        <v>2</v>
      </c>
      <c r="B5" s="13"/>
      <c r="C5" s="14"/>
      <c r="D5" s="12" t="s">
        <v>3</v>
      </c>
      <c r="E5" s="13"/>
      <c r="F5" s="13"/>
      <c r="G5" s="13"/>
      <c r="H5" s="13"/>
      <c r="I5" s="13"/>
      <c r="J5" s="13"/>
      <c r="K5" s="14"/>
    </row>
    <row r="6" s="2" customFormat="1" ht="20.25" customHeight="1" spans="1:11">
      <c r="A6" s="12" t="s">
        <v>4</v>
      </c>
      <c r="B6" s="13"/>
      <c r="C6" s="14"/>
      <c r="D6" s="15" t="s">
        <v>5</v>
      </c>
      <c r="E6" s="16"/>
      <c r="F6" s="17"/>
      <c r="G6" s="12" t="s">
        <v>6</v>
      </c>
      <c r="H6" s="14"/>
      <c r="I6" s="12" t="s">
        <v>7</v>
      </c>
      <c r="J6" s="13"/>
      <c r="K6" s="14"/>
    </row>
    <row r="7" s="2" customFormat="1" ht="33.75" customHeight="1" spans="1:11">
      <c r="A7" s="18" t="s">
        <v>8</v>
      </c>
      <c r="B7" s="19"/>
      <c r="C7" s="20"/>
      <c r="D7" s="21"/>
      <c r="E7" s="22" t="s">
        <v>9</v>
      </c>
      <c r="F7" s="22" t="s">
        <v>10</v>
      </c>
      <c r="G7" s="22" t="s">
        <v>11</v>
      </c>
      <c r="H7" s="22" t="s">
        <v>12</v>
      </c>
      <c r="I7" s="22" t="s">
        <v>13</v>
      </c>
      <c r="J7" s="22" t="s">
        <v>14</v>
      </c>
      <c r="K7" s="28" t="s">
        <v>15</v>
      </c>
    </row>
    <row r="8" s="2" customFormat="1" ht="17.25" customHeight="1" spans="1:11">
      <c r="A8" s="23"/>
      <c r="B8" s="24"/>
      <c r="C8" s="25"/>
      <c r="D8" s="21" t="s">
        <v>16</v>
      </c>
      <c r="E8" s="17">
        <v>66</v>
      </c>
      <c r="F8" s="26">
        <v>66</v>
      </c>
      <c r="G8" s="27">
        <v>0</v>
      </c>
      <c r="H8" s="28">
        <v>10</v>
      </c>
      <c r="I8" s="64">
        <f>+G8/F8</f>
        <v>0</v>
      </c>
      <c r="J8" s="22">
        <f>IF(H8*I8&lt;10,H8*I8,10)</f>
        <v>0</v>
      </c>
      <c r="K8" s="65" t="s">
        <v>17</v>
      </c>
    </row>
    <row r="9" s="2" customFormat="1" ht="18" customHeight="1" spans="1:11">
      <c r="A9" s="23"/>
      <c r="B9" s="24"/>
      <c r="C9" s="25"/>
      <c r="D9" s="29" t="s">
        <v>18</v>
      </c>
      <c r="E9" s="30">
        <v>66</v>
      </c>
      <c r="F9" s="26">
        <v>66</v>
      </c>
      <c r="G9" s="31"/>
      <c r="H9" s="28"/>
      <c r="I9" s="64"/>
      <c r="J9" s="22"/>
      <c r="K9" s="66"/>
    </row>
    <row r="10" s="2" customFormat="1" ht="18" customHeight="1" spans="1:11">
      <c r="A10" s="23"/>
      <c r="B10" s="24"/>
      <c r="C10" s="25"/>
      <c r="D10" s="29" t="s">
        <v>19</v>
      </c>
      <c r="E10" s="32"/>
      <c r="F10" s="33"/>
      <c r="G10" s="28"/>
      <c r="H10" s="28"/>
      <c r="I10" s="28"/>
      <c r="J10" s="67"/>
      <c r="K10" s="66"/>
    </row>
    <row r="11" s="2" customFormat="1" ht="21.75" customHeight="1" spans="1:11">
      <c r="A11" s="34"/>
      <c r="B11" s="35"/>
      <c r="C11" s="36"/>
      <c r="D11" s="29" t="s">
        <v>20</v>
      </c>
      <c r="E11" s="37"/>
      <c r="F11" s="33"/>
      <c r="G11" s="28"/>
      <c r="H11" s="28"/>
      <c r="I11" s="28"/>
      <c r="J11" s="67"/>
      <c r="K11" s="68"/>
    </row>
    <row r="12" s="2" customFormat="1" ht="21" customHeight="1" spans="1:11">
      <c r="A12" s="38" t="s">
        <v>21</v>
      </c>
      <c r="B12" s="39" t="s">
        <v>22</v>
      </c>
      <c r="C12" s="40"/>
      <c r="D12" s="40"/>
      <c r="E12" s="40"/>
      <c r="F12" s="41"/>
      <c r="G12" s="39" t="s">
        <v>23</v>
      </c>
      <c r="H12" s="42"/>
      <c r="I12" s="42"/>
      <c r="J12" s="42"/>
      <c r="K12" s="69"/>
    </row>
    <row r="13" s="2" customFormat="1" ht="63.75" customHeight="1" spans="1:11">
      <c r="A13" s="43"/>
      <c r="B13" s="44" t="s">
        <v>24</v>
      </c>
      <c r="C13" s="45"/>
      <c r="D13" s="45"/>
      <c r="E13" s="45"/>
      <c r="F13" s="46"/>
      <c r="G13" s="44" t="s">
        <v>25</v>
      </c>
      <c r="H13" s="45"/>
      <c r="I13" s="45"/>
      <c r="J13" s="45"/>
      <c r="K13" s="46"/>
    </row>
    <row r="14" s="2" customFormat="1" ht="25.9" customHeight="1" spans="1:11">
      <c r="A14" s="38" t="s">
        <v>26</v>
      </c>
      <c r="B14" s="47" t="s">
        <v>27</v>
      </c>
      <c r="C14" s="28" t="s">
        <v>28</v>
      </c>
      <c r="D14" s="28" t="s">
        <v>29</v>
      </c>
      <c r="E14" s="28" t="s">
        <v>30</v>
      </c>
      <c r="F14" s="47" t="s">
        <v>31</v>
      </c>
      <c r="G14" s="28" t="s">
        <v>32</v>
      </c>
      <c r="H14" s="48" t="s">
        <v>15</v>
      </c>
      <c r="I14" s="55"/>
      <c r="J14" s="67" t="s">
        <v>14</v>
      </c>
      <c r="K14" s="47" t="s">
        <v>33</v>
      </c>
    </row>
    <row r="15" s="2" customFormat="1" ht="45.75" customHeight="1" spans="1:11">
      <c r="A15" s="49"/>
      <c r="B15" s="50" t="s">
        <v>34</v>
      </c>
      <c r="C15" s="50" t="s">
        <v>35</v>
      </c>
      <c r="D15" s="51" t="s">
        <v>36</v>
      </c>
      <c r="E15" s="52">
        <v>15</v>
      </c>
      <c r="F15" s="52" t="s">
        <v>37</v>
      </c>
      <c r="G15" s="52" t="s">
        <v>37</v>
      </c>
      <c r="H15" s="18" t="s">
        <v>38</v>
      </c>
      <c r="I15" s="20"/>
      <c r="J15" s="52">
        <v>15</v>
      </c>
      <c r="K15" s="70"/>
    </row>
    <row r="16" s="2" customFormat="1" spans="1:11">
      <c r="A16" s="49"/>
      <c r="B16" s="53"/>
      <c r="C16" s="50" t="s">
        <v>39</v>
      </c>
      <c r="D16" s="54" t="s">
        <v>40</v>
      </c>
      <c r="E16" s="55">
        <v>7</v>
      </c>
      <c r="F16" s="47" t="s">
        <v>41</v>
      </c>
      <c r="G16" s="47" t="s">
        <v>41</v>
      </c>
      <c r="H16" s="23"/>
      <c r="I16" s="25"/>
      <c r="J16" s="52">
        <v>7</v>
      </c>
      <c r="K16" s="70"/>
    </row>
    <row r="17" s="2" customFormat="1" ht="45" customHeight="1" spans="1:11">
      <c r="A17" s="49"/>
      <c r="B17" s="53"/>
      <c r="C17" s="53"/>
      <c r="D17" s="54" t="s">
        <v>42</v>
      </c>
      <c r="E17" s="55">
        <v>6</v>
      </c>
      <c r="F17" s="56">
        <v>1</v>
      </c>
      <c r="G17" s="56" t="s">
        <v>43</v>
      </c>
      <c r="H17" s="23"/>
      <c r="I17" s="25"/>
      <c r="J17" s="52">
        <v>5</v>
      </c>
      <c r="K17" s="70" t="s">
        <v>44</v>
      </c>
    </row>
    <row r="18" s="2" customFormat="1" ht="34.5" customHeight="1" spans="1:11">
      <c r="A18" s="49"/>
      <c r="B18" s="53"/>
      <c r="C18" s="50" t="s">
        <v>45</v>
      </c>
      <c r="D18" s="54" t="s">
        <v>46</v>
      </c>
      <c r="E18" s="55">
        <v>2</v>
      </c>
      <c r="F18" s="47" t="s">
        <v>47</v>
      </c>
      <c r="G18" s="47" t="s">
        <v>47</v>
      </c>
      <c r="H18" s="23"/>
      <c r="I18" s="25"/>
      <c r="J18" s="52">
        <v>2</v>
      </c>
      <c r="K18" s="70"/>
    </row>
    <row r="19" s="2" customFormat="1" spans="1:11">
      <c r="A19" s="49"/>
      <c r="B19" s="53"/>
      <c r="C19" s="53"/>
      <c r="D19" s="54" t="s">
        <v>48</v>
      </c>
      <c r="E19" s="55">
        <v>2</v>
      </c>
      <c r="F19" s="47" t="s">
        <v>49</v>
      </c>
      <c r="G19" s="47" t="s">
        <v>49</v>
      </c>
      <c r="H19" s="23"/>
      <c r="I19" s="25"/>
      <c r="J19" s="52">
        <v>2</v>
      </c>
      <c r="K19" s="70"/>
    </row>
    <row r="20" s="2" customFormat="1" spans="1:11">
      <c r="A20" s="49"/>
      <c r="B20" s="53"/>
      <c r="C20" s="53"/>
      <c r="D20" s="54" t="s">
        <v>50</v>
      </c>
      <c r="E20" s="55">
        <v>2</v>
      </c>
      <c r="F20" s="47" t="s">
        <v>51</v>
      </c>
      <c r="G20" s="47" t="s">
        <v>51</v>
      </c>
      <c r="H20" s="23"/>
      <c r="I20" s="25"/>
      <c r="J20" s="52">
        <v>2</v>
      </c>
      <c r="K20" s="70"/>
    </row>
    <row r="21" s="2" customFormat="1" spans="1:11">
      <c r="A21" s="49"/>
      <c r="B21" s="53"/>
      <c r="C21" s="53"/>
      <c r="D21" s="54" t="s">
        <v>52</v>
      </c>
      <c r="E21" s="55">
        <v>3</v>
      </c>
      <c r="F21" s="47" t="s">
        <v>53</v>
      </c>
      <c r="G21" s="47" t="s">
        <v>53</v>
      </c>
      <c r="H21" s="23"/>
      <c r="I21" s="25"/>
      <c r="J21" s="52">
        <v>3</v>
      </c>
      <c r="K21" s="70"/>
    </row>
    <row r="22" s="2" customFormat="1" ht="46.5" customHeight="1" spans="1:11">
      <c r="A22" s="49"/>
      <c r="B22" s="53"/>
      <c r="C22" s="53"/>
      <c r="D22" s="54" t="s">
        <v>54</v>
      </c>
      <c r="E22" s="55">
        <v>3</v>
      </c>
      <c r="F22" s="47" t="s">
        <v>55</v>
      </c>
      <c r="G22" s="47" t="s">
        <v>56</v>
      </c>
      <c r="H22" s="23"/>
      <c r="I22" s="25"/>
      <c r="J22" s="52">
        <v>0</v>
      </c>
      <c r="K22" s="70" t="s">
        <v>44</v>
      </c>
    </row>
    <row r="23" s="2" customFormat="1" ht="39.75" customHeight="1" spans="1:11">
      <c r="A23" s="49"/>
      <c r="B23" s="53"/>
      <c r="C23" s="50" t="s">
        <v>57</v>
      </c>
      <c r="D23" s="51" t="s">
        <v>58</v>
      </c>
      <c r="E23" s="28">
        <v>10</v>
      </c>
      <c r="F23" s="57" t="s">
        <v>59</v>
      </c>
      <c r="G23" s="57" t="s">
        <v>60</v>
      </c>
      <c r="H23" s="18" t="s">
        <v>61</v>
      </c>
      <c r="I23" s="20"/>
      <c r="J23" s="52">
        <v>10</v>
      </c>
      <c r="K23" s="70"/>
    </row>
    <row r="24" s="2" customFormat="1" ht="197.25" customHeight="1" spans="1:11">
      <c r="A24" s="49"/>
      <c r="B24" s="50" t="s">
        <v>62</v>
      </c>
      <c r="C24" s="50" t="s">
        <v>63</v>
      </c>
      <c r="D24" s="51" t="s">
        <v>64</v>
      </c>
      <c r="E24" s="28">
        <v>40</v>
      </c>
      <c r="F24" s="52" t="s">
        <v>65</v>
      </c>
      <c r="G24" s="58" t="s">
        <v>66</v>
      </c>
      <c r="H24" s="59" t="s">
        <v>67</v>
      </c>
      <c r="I24" s="71"/>
      <c r="J24" s="52">
        <v>36</v>
      </c>
      <c r="K24" s="70" t="s">
        <v>68</v>
      </c>
    </row>
    <row r="25" s="2" customFormat="1" ht="25.5" customHeight="1" spans="1:11">
      <c r="A25" s="60" t="s">
        <v>69</v>
      </c>
      <c r="B25" s="60"/>
      <c r="C25" s="60"/>
      <c r="D25" s="60"/>
      <c r="E25" s="60"/>
      <c r="F25" s="60"/>
      <c r="G25" s="60"/>
      <c r="H25" s="60"/>
      <c r="I25" s="60"/>
      <c r="J25" s="67">
        <f>J8+SUM(J15:J24)</f>
        <v>82</v>
      </c>
      <c r="K25" s="72"/>
    </row>
    <row r="26" s="3" customFormat="1" spans="1:11">
      <c r="A26" s="61"/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="2" customFormat="1" spans="1:11">
      <c r="A27" s="62"/>
      <c r="B27" s="62"/>
      <c r="C27" s="62"/>
      <c r="D27" s="62"/>
      <c r="E27" s="62"/>
      <c r="F27" s="62"/>
      <c r="G27" s="62"/>
      <c r="H27" s="62"/>
      <c r="I27" s="62"/>
      <c r="J27" s="62"/>
      <c r="K27" s="62"/>
    </row>
    <row r="28" s="2" customFormat="1" spans="1:11">
      <c r="A28" s="62"/>
      <c r="B28" s="62"/>
      <c r="C28" s="62"/>
      <c r="D28" s="62"/>
      <c r="E28" s="62"/>
      <c r="F28" s="62"/>
      <c r="G28" s="62"/>
      <c r="H28" s="62"/>
      <c r="I28" s="62"/>
      <c r="J28" s="62"/>
      <c r="K28" s="62"/>
    </row>
    <row r="29" s="2" customFormat="1" spans="1:11">
      <c r="A29" s="61"/>
      <c r="B29" s="61"/>
      <c r="C29" s="61"/>
      <c r="D29" s="61"/>
      <c r="E29" s="61"/>
      <c r="F29" s="61"/>
      <c r="G29" s="61"/>
      <c r="H29" s="61"/>
      <c r="I29" s="61"/>
      <c r="J29" s="61"/>
      <c r="K29" s="61"/>
    </row>
  </sheetData>
  <mergeCells count="29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3:I23"/>
    <mergeCell ref="H24:I24"/>
    <mergeCell ref="A25:I25"/>
    <mergeCell ref="A26:K26"/>
    <mergeCell ref="A27:K27"/>
    <mergeCell ref="A28:K28"/>
    <mergeCell ref="A29:K29"/>
    <mergeCell ref="A12:A13"/>
    <mergeCell ref="A14:A24"/>
    <mergeCell ref="B15:B23"/>
    <mergeCell ref="C16:C17"/>
    <mergeCell ref="C18:C22"/>
    <mergeCell ref="K8:K11"/>
    <mergeCell ref="H15:I22"/>
    <mergeCell ref="A7:C11"/>
  </mergeCells>
  <pageMargins left="0.354330708661417" right="0.354330708661417" top="0.393700787401575" bottom="0.393700787401575" header="0.511811023622047" footer="0.511811023622047"/>
  <pageSetup paperSize="9" scale="7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2021-05-28T07:10:00Z</cp:lastPrinted>
  <dcterms:modified xsi:type="dcterms:W3CDTF">2021-06-02T07:53:02Z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