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<sst xmlns="http://schemas.openxmlformats.org/spreadsheetml/2006/main" count="82" uniqueCount="73">
  <si>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</si>
  <si>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</si>
  <si>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</si>
  <si>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特高-智慧物流一体化实训基地（一期）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</si>
  <si>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</si>
  <si>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</si>
  <si>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</si>
  <si>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北京交通运输职业学院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</si>
  <si>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</si>
  <si>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</si>
  <si>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</si>
  <si>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</si>
  <si>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</si>
  <si>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</si>
  <si>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</si>
  <si>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</si>
  <si>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</si>
  <si>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</si>
  <si>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</si>
  <si>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</si>
  <si>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</si>
  <si>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</si>
  <si>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</si>
  <si>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</si>
  <si>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为将智慧供应链实验中心引入物联网、大数据、虚拟仿真、人工智能等最前沿的信息化技术，建设成为面向经管类多专业，故购置交互智能平板系统1台、工作存储器37台、Class未来课堂互动系统（教师端）1套、Class未来课堂互动系统1套、课堂现场评价系统1套、智慧教学平台1套、机柜1套、工作站1套、分网设备1套、教学云平台缓存系统1套、教师讲桌1套、工作台6组、《仓储规划与设计+B16》实验课程1套、仓储规划系统1套、《仓储作业操作》实训课程1套、《运输作业操作》实训课程1套、《国际货运代理实务》实训课程1套、国际货运代理仿真训练系统1套、《供应链运营实战》实验课程1套、供应链运营实验系统1套、现场导训平台1台、智能搬运机器人2套、智能拣选机器人调度软件1套、自动充电桩1台、存储货架8套、工作站区块链1套、电脑1台、行走平台2台、VR智慧仓储实训系统1套、VR港口实训系统1套、VR物流设备系统1套、现场标识1批、集成1批。</t>
  </si>
  <si>
    <t>2020年底完成该项目前期招标工作，项目合同已签订，部分设备已供货，目前正在进行实施建设。预计2021年3月可以施工完成，4月底完成项目培训和验收工作，5月开始投入教学使用。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</si>
  <si>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</si>
  <si>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</si>
  <si>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</si>
  <si>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</si>
  <si>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</si>
  <si>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</si>
  <si>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</si>
  <si>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</si>
  <si>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</si>
  <si>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</si>
  <si>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软硬件采购</t>
  </si>
  <si>
    <t>改造升级现有物流实训体系（包括软件、硬件及实训环境），软硬件采购内容包括：交互智能平板系统1台、工作存储器37台、Class未来课堂互动系统（教师端）1套、Class未来课堂互动系统1套、课堂现场评价系统1套、智慧教学平台1套、机柜1套、工作站1套、分网设备1套、教学云平台缓存系统1套、教师讲桌1套、工作台6组、《仓储规划与设计+B16》实验课程1套、仓储规划系统1套、《仓储作业操作》实训课程1套、《运输作业操作》实训课程1套、《国际货运代理实务》实训课程1套、国际货运代理仿真训练系统1套、《供应链运营实战》实验课程1套、供应链运营实验系统1套、现场导训平台1台、智能搬运机器人2套、智能拣选机器人调度软件1套、自动充电桩1台、存储货架8套、工作站区块链1套、电脑1台、行走平台2台、VR智慧仓储实训系统1套、VR港口实训系统1套、VR物流设备系统1套、现场标识1批、集成1批</t>
  </si>
  <si>
    <t>完成</t>
  </si>
  <si>
    <t>完成值达到指标值，记满分；未达到指标值，按B/A或A/B*该指标分值记分。(即较小的数/大数*该指标分值）</t>
  </si>
  <si>
    <t>质量指标
（13分）</t>
  </si>
  <si>
    <t>培训通过率</t>
  </si>
  <si>
    <t>≥90%</t>
  </si>
  <si>
    <t>项目完成安装调试</t>
  </si>
  <si>
    <t>项目完成安装调试，受疫情影响暂时未进行培训</t>
  </si>
  <si>
    <t>验收合格率</t>
  </si>
  <si>
    <t>项目未验收</t>
  </si>
  <si>
    <t>实训室设计标准</t>
  </si>
  <si>
    <t>可同时容纳30名学生进行实训，每年服务学生人数≥100人次</t>
  </si>
  <si>
    <t>时效指标
（12分）</t>
  </si>
  <si>
    <t>需求调研</t>
  </si>
  <si>
    <t>完成课程标准和人才培养方向调研工作，2020年1月</t>
  </si>
  <si>
    <t>招标采购时间</t>
  </si>
  <si>
    <t>2020年2月-5月</t>
  </si>
  <si>
    <t>受疫情影响进度延后</t>
  </si>
  <si>
    <t>课程及环境建设</t>
  </si>
  <si>
    <t>2020年5月-9月</t>
  </si>
  <si>
    <t>投入使用时间</t>
  </si>
  <si>
    <t>未验收</t>
  </si>
  <si>
    <t>项目验收时间</t>
  </si>
  <si>
    <t>成本指标
（10分）</t>
  </si>
  <si>
    <t>项目预算控制数</t>
  </si>
  <si>
    <t>282.2535万元</t>
  </si>
  <si>
    <t>109.01384万元</t>
  </si>
  <si>
    <t>在预算控制范围内得满分，超出预算按A/B*该指标分值计分</t>
  </si>
  <si>
    <t>效
果
指
标
(40分)</t>
  </si>
  <si>
    <t>效益指标
（40分）</t>
  </si>
  <si>
    <t>社会效益</t>
  </si>
  <si>
    <t>完善我院三个校区的教学设备建设水平，以智慧教学的方式，提升教学效率，逐步形成智慧化、现代化的教学模式，提升学生的知识素养汲取能力，进而保障我院教育教学的稳定发展，提高办学水平。</t>
  </si>
  <si>
    <t>基本达到预期目标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</si>
  <si>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</si>
  <si>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支撑资料不充分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</si>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</sst>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0"/>
    <xf numFmtId="0" fontId="0" fillId="32" borderId="23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4" fillId="9" borderId="19" applyNumberFormat="0" applyAlignment="0" applyProtection="0">
      <alignment vertical="center"/>
    </xf>
    <xf numFmtId="0" fontId="16" fillId="9" borderId="16" applyNumberFormat="0" applyAlignment="0" applyProtection="0">
      <alignment vertical="center"/>
    </xf>
    <xf numFmtId="0" fontId="21" fillId="17" borderId="18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2" fillId="0" borderId="0"/>
    <xf numFmtId="0" fontId="13" fillId="25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2" fillId="0" borderId="0"/>
    <xf numFmtId="0" fontId="13" fillId="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2" fillId="0" borderId="0"/>
    <xf numFmtId="0" fontId="13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2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33" fillId="0" borderId="0"/>
  </cellStyleXfs>
  <cellXfs count="7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47" applyFont="1" applyFill="1" applyBorder="1" applyAlignment="1">
      <alignment horizontal="center" vertical="center" wrapText="1"/>
    </xf>
    <xf numFmtId="0" fontId="8" fillId="0" borderId="8" xfId="47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8" fillId="0" borderId="15" xfId="54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8" xfId="58" applyFont="1" applyBorder="1" applyAlignment="1">
      <alignment horizontal="center" vertical="center" wrapText="1"/>
    </xf>
    <xf numFmtId="9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57" fontId="2" fillId="0" borderId="8" xfId="58" applyNumberFormat="1" applyFont="1" applyFill="1" applyBorder="1" applyAlignment="1">
      <alignment horizontal="center" vertical="center" wrapText="1"/>
    </xf>
    <xf numFmtId="57" fontId="2" fillId="0" borderId="8" xfId="0" applyNumberFormat="1" applyFont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8" fillId="0" borderId="8" xfId="54" applyFont="1" applyBorder="1" applyAlignment="1">
      <alignment horizontal="center" vertical="center" wrapText="1"/>
    </xf>
    <xf numFmtId="9" fontId="2" fillId="0" borderId="8" xfId="58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tabSelected="1" zoomScale="52" zoomScaleNormal="52" topLeftCell="A4" workbookViewId="0">
      <selection activeCell="F25" sqref="F25"/>
    </sheetView>
  </sheetViews>
  <sheetFormatPr defaultColWidth="9" defaultRowHeight="14"/>
  <cols>
    <col min="1" max="1" width="4.12727272727273" customWidth="1"/>
    <col min="2" max="2" width="6.5" customWidth="1"/>
    <col min="3" max="3" width="9.25454545454545" customWidth="1"/>
    <col min="4" max="4" width="17.6272727272727" customWidth="1"/>
    <col min="5" max="5" width="11.6272727272727" style="5" customWidth="1"/>
    <col min="6" max="6" width="36.6272727272727" style="5" customWidth="1"/>
    <col min="7" max="7" width="14.2545454545455" style="5" customWidth="1"/>
    <col min="8" max="8" width="13.1272727272727" customWidth="1"/>
    <col min="9" max="9" width="15.3727272727273" customWidth="1"/>
    <col min="10" max="10" width="7.5" style="6" customWidth="1"/>
    <col min="11" max="11" width="11.6272727272727" style="7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1" customFormat="1" ht="2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ht="8.25" customHeight="1" spans="1:11">
      <c r="A4" s="12"/>
      <c r="B4" s="12"/>
      <c r="C4" s="12"/>
      <c r="D4" s="12"/>
      <c r="E4" s="13"/>
      <c r="F4" s="13"/>
      <c r="G4" s="13"/>
      <c r="H4" s="12"/>
      <c r="I4" s="12"/>
      <c r="J4" s="68"/>
      <c r="K4" s="12"/>
    </row>
    <row r="5" s="2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2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2" customFormat="1" ht="29.25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4" t="s">
        <v>12</v>
      </c>
      <c r="I7" s="24" t="s">
        <v>13</v>
      </c>
      <c r="J7" s="24" t="s">
        <v>14</v>
      </c>
      <c r="K7" s="47" t="s">
        <v>15</v>
      </c>
    </row>
    <row r="8" s="2" customFormat="1" ht="17.25" customHeight="1" spans="1:11">
      <c r="A8" s="25"/>
      <c r="B8" s="26"/>
      <c r="C8" s="27"/>
      <c r="D8" s="23" t="s">
        <v>16</v>
      </c>
      <c r="E8" s="19">
        <v>282.2535</v>
      </c>
      <c r="F8" s="28">
        <v>282.2535</v>
      </c>
      <c r="G8" s="29">
        <v>109.01384</v>
      </c>
      <c r="H8" s="30">
        <v>10</v>
      </c>
      <c r="I8" s="69">
        <f>+G8/F8</f>
        <v>0.386226707551899</v>
      </c>
      <c r="J8" s="24">
        <f>IF(H8*I8&lt;10,H8*I8,10)</f>
        <v>3.86226707551899</v>
      </c>
      <c r="K8" s="70" t="s">
        <v>17</v>
      </c>
    </row>
    <row r="9" s="2" customFormat="1" ht="18" customHeight="1" spans="1:11">
      <c r="A9" s="25"/>
      <c r="B9" s="26"/>
      <c r="C9" s="27"/>
      <c r="D9" s="31" t="s">
        <v>18</v>
      </c>
      <c r="E9" s="19">
        <v>282.2535</v>
      </c>
      <c r="F9" s="28">
        <v>282.2535</v>
      </c>
      <c r="G9" s="29">
        <v>109.01384</v>
      </c>
      <c r="H9" s="30"/>
      <c r="I9" s="69"/>
      <c r="J9" s="24"/>
      <c r="K9" s="71"/>
    </row>
    <row r="10" s="2" customFormat="1" ht="18" customHeight="1" spans="1:11">
      <c r="A10" s="25"/>
      <c r="B10" s="26"/>
      <c r="C10" s="27"/>
      <c r="D10" s="31" t="s">
        <v>19</v>
      </c>
      <c r="E10" s="32"/>
      <c r="F10" s="33"/>
      <c r="G10" s="30"/>
      <c r="H10" s="30"/>
      <c r="I10" s="30"/>
      <c r="J10" s="72"/>
      <c r="K10" s="71"/>
    </row>
    <row r="11" s="2" customFormat="1" ht="21.75" customHeight="1" spans="1:11">
      <c r="A11" s="34"/>
      <c r="B11" s="35"/>
      <c r="C11" s="36"/>
      <c r="D11" s="31" t="s">
        <v>20</v>
      </c>
      <c r="E11" s="37"/>
      <c r="F11" s="33"/>
      <c r="G11" s="30"/>
      <c r="H11" s="30"/>
      <c r="I11" s="30"/>
      <c r="J11" s="72"/>
      <c r="K11" s="73"/>
    </row>
    <row r="12" s="2" customFormat="1" ht="25.5" customHeight="1" spans="1:11">
      <c r="A12" s="38" t="s">
        <v>21</v>
      </c>
      <c r="B12" s="39" t="s">
        <v>22</v>
      </c>
      <c r="C12" s="40"/>
      <c r="D12" s="40"/>
      <c r="E12" s="40"/>
      <c r="F12" s="41"/>
      <c r="G12" s="39" t="s">
        <v>23</v>
      </c>
      <c r="H12" s="42"/>
      <c r="I12" s="42"/>
      <c r="J12" s="42"/>
      <c r="K12" s="74"/>
    </row>
    <row r="13" s="3" customFormat="1" ht="147.75" customHeight="1" spans="1:11">
      <c r="A13" s="43"/>
      <c r="B13" s="44" t="s">
        <v>24</v>
      </c>
      <c r="C13" s="45"/>
      <c r="D13" s="45"/>
      <c r="E13" s="45"/>
      <c r="F13" s="46"/>
      <c r="G13" s="44" t="s">
        <v>25</v>
      </c>
      <c r="H13" s="45"/>
      <c r="I13" s="45"/>
      <c r="J13" s="45"/>
      <c r="K13" s="46"/>
    </row>
    <row r="14" s="2" customFormat="1" ht="25.9" customHeight="1" spans="1:11">
      <c r="A14" s="38" t="s">
        <v>26</v>
      </c>
      <c r="B14" s="47" t="s">
        <v>27</v>
      </c>
      <c r="C14" s="30" t="s">
        <v>28</v>
      </c>
      <c r="D14" s="30" t="s">
        <v>29</v>
      </c>
      <c r="E14" s="30" t="s">
        <v>30</v>
      </c>
      <c r="F14" s="47" t="s">
        <v>31</v>
      </c>
      <c r="G14" s="30" t="s">
        <v>32</v>
      </c>
      <c r="H14" s="48" t="s">
        <v>15</v>
      </c>
      <c r="I14" s="75"/>
      <c r="J14" s="72" t="s">
        <v>14</v>
      </c>
      <c r="K14" s="47" t="s">
        <v>33</v>
      </c>
    </row>
    <row r="15" s="2" customFormat="1" ht="281.25" customHeight="1" spans="1:11">
      <c r="A15" s="49"/>
      <c r="B15" s="50" t="s">
        <v>34</v>
      </c>
      <c r="C15" s="50" t="s">
        <v>35</v>
      </c>
      <c r="D15" s="51" t="s">
        <v>36</v>
      </c>
      <c r="E15" s="52">
        <v>15</v>
      </c>
      <c r="F15" s="53" t="s">
        <v>37</v>
      </c>
      <c r="G15" s="52" t="s">
        <v>38</v>
      </c>
      <c r="H15" s="20" t="s">
        <v>39</v>
      </c>
      <c r="I15" s="22"/>
      <c r="J15" s="52">
        <v>15</v>
      </c>
      <c r="K15" s="47"/>
    </row>
    <row r="16" s="2" customFormat="1" ht="75" customHeight="1" spans="1:11">
      <c r="A16" s="49"/>
      <c r="B16" s="54"/>
      <c r="C16" s="50" t="s">
        <v>40</v>
      </c>
      <c r="D16" s="55" t="s">
        <v>41</v>
      </c>
      <c r="E16" s="56">
        <v>4</v>
      </c>
      <c r="F16" s="47" t="s">
        <v>42</v>
      </c>
      <c r="G16" s="52" t="s">
        <v>43</v>
      </c>
      <c r="H16" s="25"/>
      <c r="I16" s="27"/>
      <c r="J16" s="52">
        <v>3</v>
      </c>
      <c r="K16" s="58" t="s">
        <v>44</v>
      </c>
    </row>
    <row r="17" s="2" customFormat="1" ht="24.75" customHeight="1" spans="1:11">
      <c r="A17" s="49"/>
      <c r="B17" s="54"/>
      <c r="C17" s="54"/>
      <c r="D17" s="55" t="s">
        <v>45</v>
      </c>
      <c r="E17" s="56">
        <v>4</v>
      </c>
      <c r="F17" s="57">
        <v>1</v>
      </c>
      <c r="G17" s="52" t="s">
        <v>43</v>
      </c>
      <c r="H17" s="25"/>
      <c r="I17" s="27"/>
      <c r="J17" s="52">
        <v>3</v>
      </c>
      <c r="K17" s="58" t="s">
        <v>46</v>
      </c>
    </row>
    <row r="18" s="2" customFormat="1" ht="28" spans="1:11">
      <c r="A18" s="49"/>
      <c r="B18" s="54"/>
      <c r="C18" s="54"/>
      <c r="D18" s="55" t="s">
        <v>47</v>
      </c>
      <c r="E18" s="56">
        <v>5</v>
      </c>
      <c r="F18" s="58" t="s">
        <v>48</v>
      </c>
      <c r="G18" s="52" t="s">
        <v>38</v>
      </c>
      <c r="H18" s="25"/>
      <c r="I18" s="27"/>
      <c r="J18" s="52">
        <v>5</v>
      </c>
      <c r="K18" s="47"/>
    </row>
    <row r="19" s="2" customFormat="1" ht="28" spans="1:11">
      <c r="A19" s="49"/>
      <c r="B19" s="54"/>
      <c r="C19" s="50" t="s">
        <v>49</v>
      </c>
      <c r="D19" s="55" t="s">
        <v>50</v>
      </c>
      <c r="E19" s="30">
        <v>3</v>
      </c>
      <c r="F19" s="58" t="s">
        <v>51</v>
      </c>
      <c r="G19" s="52" t="s">
        <v>38</v>
      </c>
      <c r="H19" s="25"/>
      <c r="I19" s="27"/>
      <c r="J19" s="52">
        <v>3</v>
      </c>
      <c r="K19" s="47"/>
    </row>
    <row r="20" s="2" customFormat="1" ht="28" spans="1:11">
      <c r="A20" s="49"/>
      <c r="B20" s="54"/>
      <c r="C20" s="54"/>
      <c r="D20" s="55" t="s">
        <v>52</v>
      </c>
      <c r="E20" s="30">
        <v>3</v>
      </c>
      <c r="F20" s="47" t="s">
        <v>53</v>
      </c>
      <c r="G20" s="59">
        <v>44075</v>
      </c>
      <c r="H20" s="25"/>
      <c r="I20" s="27"/>
      <c r="J20" s="52">
        <v>2</v>
      </c>
      <c r="K20" s="58" t="s">
        <v>54</v>
      </c>
    </row>
    <row r="21" s="2" customFormat="1" ht="28" spans="1:11">
      <c r="A21" s="49"/>
      <c r="B21" s="54"/>
      <c r="C21" s="54"/>
      <c r="D21" s="55" t="s">
        <v>55</v>
      </c>
      <c r="E21" s="30">
        <v>2</v>
      </c>
      <c r="F21" s="47" t="s">
        <v>56</v>
      </c>
      <c r="G21" s="59">
        <v>44105</v>
      </c>
      <c r="H21" s="25"/>
      <c r="I21" s="27"/>
      <c r="J21" s="52">
        <v>1</v>
      </c>
      <c r="K21" s="58" t="s">
        <v>54</v>
      </c>
    </row>
    <row r="22" s="2" customFormat="1" ht="28" spans="1:11">
      <c r="A22" s="49"/>
      <c r="B22" s="54"/>
      <c r="C22" s="54"/>
      <c r="D22" s="55" t="s">
        <v>57</v>
      </c>
      <c r="E22" s="30">
        <v>2</v>
      </c>
      <c r="F22" s="60">
        <v>44075</v>
      </c>
      <c r="G22" s="52" t="s">
        <v>58</v>
      </c>
      <c r="H22" s="25"/>
      <c r="I22" s="27"/>
      <c r="J22" s="52">
        <v>0</v>
      </c>
      <c r="K22" s="58" t="s">
        <v>54</v>
      </c>
    </row>
    <row r="23" s="2" customFormat="1" ht="28" spans="1:11">
      <c r="A23" s="49"/>
      <c r="B23" s="54"/>
      <c r="C23" s="54"/>
      <c r="D23" s="55" t="s">
        <v>59</v>
      </c>
      <c r="E23" s="30">
        <v>2</v>
      </c>
      <c r="F23" s="60">
        <v>44166</v>
      </c>
      <c r="G23" s="52" t="s">
        <v>58</v>
      </c>
      <c r="H23" s="25"/>
      <c r="I23" s="27"/>
      <c r="J23" s="52">
        <v>0</v>
      </c>
      <c r="K23" s="58" t="s">
        <v>54</v>
      </c>
    </row>
    <row r="24" s="2" customFormat="1" ht="28.5" customHeight="1" spans="1:11">
      <c r="A24" s="49"/>
      <c r="B24" s="54"/>
      <c r="C24" s="50" t="s">
        <v>60</v>
      </c>
      <c r="D24" s="51" t="s">
        <v>61</v>
      </c>
      <c r="E24" s="30">
        <v>10</v>
      </c>
      <c r="F24" s="61" t="s">
        <v>62</v>
      </c>
      <c r="G24" s="61" t="s">
        <v>63</v>
      </c>
      <c r="H24" s="20" t="s">
        <v>64</v>
      </c>
      <c r="I24" s="22"/>
      <c r="J24" s="52">
        <v>10</v>
      </c>
      <c r="K24" s="58"/>
    </row>
    <row r="25" s="2" customFormat="1" ht="188" customHeight="1" spans="1:11">
      <c r="A25" s="49"/>
      <c r="B25" s="62" t="s">
        <v>65</v>
      </c>
      <c r="C25" s="62" t="s">
        <v>66</v>
      </c>
      <c r="D25" s="51" t="s">
        <v>67</v>
      </c>
      <c r="E25" s="30">
        <v>40</v>
      </c>
      <c r="F25" s="53" t="s">
        <v>68</v>
      </c>
      <c r="G25" s="63" t="s">
        <v>69</v>
      </c>
      <c r="H25" s="64" t="s">
        <v>70</v>
      </c>
      <c r="I25" s="76"/>
      <c r="J25" s="52">
        <v>36</v>
      </c>
      <c r="K25" s="58" t="s">
        <v>71</v>
      </c>
    </row>
    <row r="26" s="2" customFormat="1" ht="25.5" customHeight="1" spans="1:11">
      <c r="A26" s="65" t="s">
        <v>72</v>
      </c>
      <c r="B26" s="65"/>
      <c r="C26" s="65"/>
      <c r="D26" s="65"/>
      <c r="E26" s="65"/>
      <c r="F26" s="65"/>
      <c r="G26" s="65"/>
      <c r="H26" s="65"/>
      <c r="I26" s="65"/>
      <c r="J26" s="72">
        <f>J8+SUM(J15:J25)</f>
        <v>81.862267075519</v>
      </c>
      <c r="K26" s="55"/>
    </row>
    <row r="27" s="4" customFormat="1" spans="1:11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</row>
    <row r="28" s="2" customFormat="1" spans="1:11">
      <c r="A28" s="67"/>
      <c r="B28" s="67"/>
      <c r="C28" s="67"/>
      <c r="D28" s="67"/>
      <c r="E28" s="67"/>
      <c r="F28" s="67"/>
      <c r="G28" s="67"/>
      <c r="H28" s="67"/>
      <c r="I28" s="67"/>
      <c r="J28" s="67"/>
      <c r="K28" s="67"/>
    </row>
    <row r="29" s="2" customFormat="1" spans="1:11">
      <c r="A29" s="67"/>
      <c r="B29" s="67"/>
      <c r="C29" s="67"/>
      <c r="D29" s="67"/>
      <c r="E29" s="67"/>
      <c r="F29" s="67"/>
      <c r="G29" s="67"/>
      <c r="H29" s="67"/>
      <c r="I29" s="67"/>
      <c r="J29" s="67"/>
      <c r="K29" s="67"/>
    </row>
    <row r="30" s="2" customFormat="1" spans="1:11">
      <c r="A30" s="66"/>
      <c r="B30" s="66"/>
      <c r="C30" s="66"/>
      <c r="D30" s="66"/>
      <c r="E30" s="66"/>
      <c r="F30" s="66"/>
      <c r="G30" s="66"/>
      <c r="H30" s="66"/>
      <c r="I30" s="66"/>
      <c r="J30" s="66"/>
      <c r="K30" s="66"/>
    </row>
    <row r="31" s="2" customFormat="1" spans="1:11">
      <c r="A31" s="66"/>
      <c r="B31" s="66"/>
      <c r="C31" s="66"/>
      <c r="D31" s="66"/>
      <c r="E31" s="66"/>
      <c r="F31" s="66"/>
      <c r="G31" s="66"/>
      <c r="H31" s="66"/>
      <c r="I31" s="66"/>
      <c r="J31" s="66"/>
      <c r="K31" s="66"/>
    </row>
  </sheetData>
  <mergeCells count="30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4:I24"/>
    <mergeCell ref="H25:I25"/>
    <mergeCell ref="A26:I26"/>
    <mergeCell ref="A27:K27"/>
    <mergeCell ref="A28:K28"/>
    <mergeCell ref="A29:K29"/>
    <mergeCell ref="A30:K30"/>
    <mergeCell ref="A31:K31"/>
    <mergeCell ref="A12:A13"/>
    <mergeCell ref="A14:A25"/>
    <mergeCell ref="B15:B24"/>
    <mergeCell ref="C16:C18"/>
    <mergeCell ref="C19:C23"/>
    <mergeCell ref="K8:K11"/>
    <mergeCell ref="A7:C11"/>
    <mergeCell ref="H15:I23"/>
  </mergeCells>
  <pageMargins left="0.354330708661417" right="0.354330708661417" top="0.393700787401575" bottom="0.393700787401575" header="0.511811023622047" footer="0.511811023622047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2021-05-28T06:55:00Z</cp:lastPrinted>
  <dcterms:modified xsi:type="dcterms:W3CDTF">2021-06-02T07:51:51Z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