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  <sheet name="Sheet1" sheetId="30" r:id="rId2"/>
  </sheets>
  <calcPr calcId="144525"/>
</workbook>
</file>

<file path=xl/sharedStrings.xml><?xml version="1.0" encoding="utf-8"?>
<sst xmlns="http://schemas.openxmlformats.org/spreadsheetml/2006/main" count="113" uniqueCount="87">
  <si>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</si>
  <si>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</si>
  <si>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</si>
  <si>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大型模拟驾驶器升级改造项目（中央）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</si>
  <si>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</si>
  <si>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</si>
  <si>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</si>
  <si>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</si>
  <si>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</si>
  <si>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</si>
  <si>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</si>
  <si>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</si>
  <si>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</si>
  <si>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</si>
  <si>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</si>
  <si>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</si>
  <si>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</si>
  <si>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</si>
  <si>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</si>
  <si>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</si>
  <si>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</si>
  <si>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</si>
  <si>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</si>
  <si>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</si>
  <si>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项目建设，在原有设备基础上进行硬件升级，更新调试完毕，提升模拟器系统运行稳定性及流畅性，增强显示效果，修复因硬件老化造成的系统崩溃、视景系统显示不清，效果较差等故障，稳定支撑学院在校生理实一体化教学及企业员工技能的培养提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</si>
  <si>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</si>
  <si>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</si>
  <si>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</si>
  <si>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</si>
  <si>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</si>
  <si>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</si>
  <si>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</si>
  <si>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</si>
  <si>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</si>
  <si>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</si>
  <si>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工控机</t>
  </si>
  <si>
    <t>12台</t>
  </si>
  <si>
    <t>完成值达到指标值，记满分；未达到指标值，按B/A或A/B*该指标分值记分。(即较小的数/大数*该指标分值）</t>
  </si>
  <si>
    <t>图形工作站</t>
  </si>
  <si>
    <t>12个</t>
  </si>
  <si>
    <t>信号服务器</t>
  </si>
  <si>
    <t>1套</t>
  </si>
  <si>
    <t>软融合系统</t>
  </si>
  <si>
    <t>5套</t>
  </si>
  <si>
    <t>驾驶台面显示器</t>
  </si>
  <si>
    <t>15台</t>
  </si>
  <si>
    <t>后端VTM显示屏</t>
  </si>
  <si>
    <t>5个</t>
  </si>
  <si>
    <t>DLP激光投影机</t>
  </si>
  <si>
    <t>驾驶台设备检修更换</t>
  </si>
  <si>
    <t>整体线路系统检修更换</t>
  </si>
  <si>
    <t>整套接口系统检查维护</t>
  </si>
  <si>
    <t>舱体局部维护翻新</t>
  </si>
  <si>
    <t>质量指标
（13分）</t>
  </si>
  <si>
    <t>设备投入率</t>
  </si>
  <si>
    <t>验收合格率</t>
  </si>
  <si>
    <t>设备试运行优良率</t>
  </si>
  <si>
    <t>时效指标
（12分）</t>
  </si>
  <si>
    <t>项目招标时间</t>
  </si>
  <si>
    <t>2019年12月完成招投标</t>
  </si>
  <si>
    <t>已完成</t>
  </si>
  <si>
    <t>项目实施时间</t>
  </si>
  <si>
    <t>2020年5月-2020年8月实施</t>
  </si>
  <si>
    <t>疫情因素项目进展略有延迟</t>
  </si>
  <si>
    <t>项目建设及初验</t>
  </si>
  <si>
    <t>2020年8月完成初验</t>
  </si>
  <si>
    <t>项目整改及终验</t>
  </si>
  <si>
    <t>2020年9月完成设备试运行及设备终验</t>
  </si>
  <si>
    <t>成本指标
（10分）</t>
  </si>
  <si>
    <t>项目预算控制数</t>
  </si>
  <si>
    <t>年度预算控制数60.205万元，项目总投入300.205万元</t>
  </si>
  <si>
    <t>59.1027万元</t>
  </si>
  <si>
    <t>在预算控制范围内得满分，超出预算按A/B*该指标分值计分</t>
  </si>
  <si>
    <t>效
果
指
标
(40分)</t>
  </si>
  <si>
    <t>效益指标
（40分）</t>
  </si>
  <si>
    <t>每台年均使用学时</t>
  </si>
  <si>
    <t>1600学时</t>
  </si>
  <si>
    <t>950学时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</si>
  <si>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</si>
  <si>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疫情因素，未完成</t>
  </si>
  <si>
    <t>年均培训在校生学生</t>
  </si>
  <si>
    <t>500人</t>
  </si>
  <si>
    <t>360人</t>
  </si>
  <si>
    <t>年均培训企业在职人员</t>
  </si>
  <si>
    <t>400人次</t>
  </si>
  <si>
    <t>240人次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</si>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</sst>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5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/>
    <xf numFmtId="0" fontId="0" fillId="4" borderId="16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6" borderId="18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30" fillId="20" borderId="23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0" borderId="0"/>
    <xf numFmtId="0" fontId="22" fillId="1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0" borderId="0"/>
    <xf numFmtId="0" fontId="22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0"/>
    <xf numFmtId="0" fontId="22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176" fontId="2" fillId="0" borderId="8" xfId="58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1"/>
  <sheetViews>
    <sheetView tabSelected="1" zoomScale="62" zoomScaleNormal="62" topLeftCell="A28" workbookViewId="0">
      <selection activeCell="H34" sqref="H34:I36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0.2545454545455" style="4" customWidth="1"/>
    <col min="6" max="6" width="15.2545454545455" style="4" customWidth="1"/>
    <col min="7" max="7" width="14" style="4" customWidth="1"/>
    <col min="8" max="8" width="14.7545454545455" customWidth="1"/>
    <col min="9" max="9" width="15.7545454545455" customWidth="1"/>
    <col min="10" max="10" width="8.5" style="5" customWidth="1"/>
    <col min="11" max="11" width="11.6272727272727" style="6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5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30.7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46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18">
        <v>60.205</v>
      </c>
      <c r="F8" s="27">
        <v>59.1027</v>
      </c>
      <c r="G8" s="28">
        <v>59.1027</v>
      </c>
      <c r="H8" s="29">
        <v>10</v>
      </c>
      <c r="I8" s="66">
        <f>+G8/F8</f>
        <v>1</v>
      </c>
      <c r="J8" s="23">
        <f>IF(H8*I8&lt;10,H8*I8,10)</f>
        <v>10</v>
      </c>
      <c r="K8" s="67" t="s">
        <v>17</v>
      </c>
    </row>
    <row r="9" s="2" customFormat="1" ht="18" customHeight="1" spans="1:11">
      <c r="A9" s="24"/>
      <c r="B9" s="25"/>
      <c r="C9" s="26"/>
      <c r="D9" s="30" t="s">
        <v>18</v>
      </c>
      <c r="E9" s="18">
        <v>60.205</v>
      </c>
      <c r="F9" s="27">
        <v>59.1027</v>
      </c>
      <c r="G9" s="28">
        <v>59.1027</v>
      </c>
      <c r="H9" s="29"/>
      <c r="I9" s="66"/>
      <c r="J9" s="23"/>
      <c r="K9" s="68"/>
    </row>
    <row r="10" s="2" customFormat="1" ht="18" customHeight="1" spans="1:11">
      <c r="A10" s="24"/>
      <c r="B10" s="25"/>
      <c r="C10" s="26"/>
      <c r="D10" s="30" t="s">
        <v>19</v>
      </c>
      <c r="E10" s="31"/>
      <c r="F10" s="32"/>
      <c r="G10" s="29"/>
      <c r="H10" s="29"/>
      <c r="I10" s="29"/>
      <c r="J10" s="69"/>
      <c r="K10" s="68"/>
    </row>
    <row r="11" s="2" customFormat="1" ht="21.75" customHeight="1" spans="1:11">
      <c r="A11" s="33"/>
      <c r="B11" s="34"/>
      <c r="C11" s="35"/>
      <c r="D11" s="30" t="s">
        <v>20</v>
      </c>
      <c r="E11" s="36"/>
      <c r="F11" s="32"/>
      <c r="G11" s="29"/>
      <c r="H11" s="29"/>
      <c r="I11" s="29"/>
      <c r="J11" s="69"/>
      <c r="K11" s="70"/>
    </row>
    <row r="12" s="2" customFormat="1" ht="17.2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71"/>
    </row>
    <row r="13" s="2" customFormat="1" ht="63.75" customHeight="1" spans="1:11">
      <c r="A13" s="42"/>
      <c r="B13" s="43" t="s">
        <v>24</v>
      </c>
      <c r="C13" s="44"/>
      <c r="D13" s="44"/>
      <c r="E13" s="44"/>
      <c r="F13" s="45"/>
      <c r="G13" s="43" t="s">
        <v>24</v>
      </c>
      <c r="H13" s="44"/>
      <c r="I13" s="44"/>
      <c r="J13" s="44"/>
      <c r="K13" s="45"/>
    </row>
    <row r="14" s="2" customFormat="1" ht="25.9" customHeight="1" spans="1:11">
      <c r="A14" s="37" t="s">
        <v>25</v>
      </c>
      <c r="B14" s="46" t="s">
        <v>26</v>
      </c>
      <c r="C14" s="29" t="s">
        <v>27</v>
      </c>
      <c r="D14" s="29" t="s">
        <v>28</v>
      </c>
      <c r="E14" s="29" t="s">
        <v>29</v>
      </c>
      <c r="F14" s="46" t="s">
        <v>30</v>
      </c>
      <c r="G14" s="29" t="s">
        <v>31</v>
      </c>
      <c r="H14" s="47" t="s">
        <v>15</v>
      </c>
      <c r="I14" s="72"/>
      <c r="J14" s="69" t="s">
        <v>14</v>
      </c>
      <c r="K14" s="46" t="s">
        <v>32</v>
      </c>
    </row>
    <row r="15" s="2" customFormat="1" spans="1:11">
      <c r="A15" s="48"/>
      <c r="B15" s="49" t="s">
        <v>33</v>
      </c>
      <c r="C15" s="49" t="s">
        <v>34</v>
      </c>
      <c r="D15" s="50" t="s">
        <v>35</v>
      </c>
      <c r="E15" s="51">
        <v>1</v>
      </c>
      <c r="F15" s="51" t="s">
        <v>36</v>
      </c>
      <c r="G15" s="51" t="s">
        <v>36</v>
      </c>
      <c r="H15" s="19" t="s">
        <v>37</v>
      </c>
      <c r="I15" s="21"/>
      <c r="J15" s="51">
        <v>1</v>
      </c>
      <c r="K15" s="46"/>
    </row>
    <row r="16" s="2" customFormat="1" spans="1:11">
      <c r="A16" s="48"/>
      <c r="B16" s="52"/>
      <c r="C16" s="52"/>
      <c r="D16" s="50" t="s">
        <v>38</v>
      </c>
      <c r="E16" s="51">
        <v>1</v>
      </c>
      <c r="F16" s="51" t="s">
        <v>39</v>
      </c>
      <c r="G16" s="51" t="s">
        <v>39</v>
      </c>
      <c r="H16" s="24"/>
      <c r="I16" s="26"/>
      <c r="J16" s="51">
        <v>1</v>
      </c>
      <c r="K16" s="46"/>
    </row>
    <row r="17" s="2" customFormat="1" spans="1:11">
      <c r="A17" s="48"/>
      <c r="B17" s="52"/>
      <c r="C17" s="52"/>
      <c r="D17" s="2" t="s">
        <v>40</v>
      </c>
      <c r="E17" s="51">
        <v>1</v>
      </c>
      <c r="F17" s="51" t="s">
        <v>41</v>
      </c>
      <c r="G17" s="51" t="s">
        <v>41</v>
      </c>
      <c r="H17" s="24"/>
      <c r="I17" s="26"/>
      <c r="J17" s="51">
        <v>1</v>
      </c>
      <c r="K17" s="46"/>
    </row>
    <row r="18" s="2" customFormat="1" spans="1:11">
      <c r="A18" s="48"/>
      <c r="B18" s="52"/>
      <c r="C18" s="52"/>
      <c r="D18" s="50" t="s">
        <v>42</v>
      </c>
      <c r="E18" s="51">
        <v>1</v>
      </c>
      <c r="F18" s="51" t="s">
        <v>43</v>
      </c>
      <c r="G18" s="51" t="s">
        <v>43</v>
      </c>
      <c r="H18" s="24"/>
      <c r="I18" s="26"/>
      <c r="J18" s="51">
        <v>1</v>
      </c>
      <c r="K18" s="46"/>
    </row>
    <row r="19" s="2" customFormat="1" spans="1:11">
      <c r="A19" s="48"/>
      <c r="B19" s="52"/>
      <c r="C19" s="52"/>
      <c r="D19" s="50" t="s">
        <v>44</v>
      </c>
      <c r="E19" s="51">
        <v>1</v>
      </c>
      <c r="F19" s="51" t="s">
        <v>45</v>
      </c>
      <c r="G19" s="51" t="s">
        <v>45</v>
      </c>
      <c r="H19" s="24"/>
      <c r="I19" s="26"/>
      <c r="J19" s="51">
        <v>1</v>
      </c>
      <c r="K19" s="46"/>
    </row>
    <row r="20" s="2" customFormat="1" spans="1:11">
      <c r="A20" s="48"/>
      <c r="B20" s="52"/>
      <c r="C20" s="52"/>
      <c r="D20" s="50" t="s">
        <v>46</v>
      </c>
      <c r="E20" s="51">
        <v>1</v>
      </c>
      <c r="F20" s="51" t="s">
        <v>47</v>
      </c>
      <c r="G20" s="51" t="s">
        <v>47</v>
      </c>
      <c r="H20" s="24"/>
      <c r="I20" s="26"/>
      <c r="J20" s="51">
        <v>1</v>
      </c>
      <c r="K20" s="46"/>
    </row>
    <row r="21" s="2" customFormat="1" spans="1:11">
      <c r="A21" s="48"/>
      <c r="B21" s="52"/>
      <c r="C21" s="52"/>
      <c r="D21" s="50" t="s">
        <v>48</v>
      </c>
      <c r="E21" s="51">
        <v>1</v>
      </c>
      <c r="F21" s="51" t="s">
        <v>45</v>
      </c>
      <c r="G21" s="51" t="s">
        <v>45</v>
      </c>
      <c r="H21" s="24"/>
      <c r="I21" s="26"/>
      <c r="J21" s="51">
        <v>1</v>
      </c>
      <c r="K21" s="46"/>
    </row>
    <row r="22" s="2" customFormat="1" spans="1:11">
      <c r="A22" s="48"/>
      <c r="B22" s="52"/>
      <c r="C22" s="52"/>
      <c r="D22" s="50" t="s">
        <v>49</v>
      </c>
      <c r="E22" s="51">
        <v>2</v>
      </c>
      <c r="F22" s="51" t="s">
        <v>43</v>
      </c>
      <c r="G22" s="51" t="s">
        <v>43</v>
      </c>
      <c r="H22" s="24"/>
      <c r="I22" s="26"/>
      <c r="J22" s="51">
        <v>2</v>
      </c>
      <c r="K22" s="46"/>
    </row>
    <row r="23" s="2" customFormat="1" ht="28" spans="1:11">
      <c r="A23" s="48"/>
      <c r="B23" s="52"/>
      <c r="C23" s="52"/>
      <c r="D23" s="50" t="s">
        <v>50</v>
      </c>
      <c r="E23" s="51">
        <v>2</v>
      </c>
      <c r="F23" s="51" t="s">
        <v>41</v>
      </c>
      <c r="G23" s="51" t="s">
        <v>41</v>
      </c>
      <c r="H23" s="24"/>
      <c r="I23" s="26"/>
      <c r="J23" s="51">
        <v>2</v>
      </c>
      <c r="K23" s="46"/>
    </row>
    <row r="24" s="2" customFormat="1" ht="28" spans="1:11">
      <c r="A24" s="48"/>
      <c r="B24" s="52"/>
      <c r="C24" s="52"/>
      <c r="D24" s="50" t="s">
        <v>51</v>
      </c>
      <c r="E24" s="51">
        <v>2</v>
      </c>
      <c r="F24" s="51" t="s">
        <v>41</v>
      </c>
      <c r="G24" s="51" t="s">
        <v>41</v>
      </c>
      <c r="H24" s="24"/>
      <c r="I24" s="26"/>
      <c r="J24" s="51">
        <v>2</v>
      </c>
      <c r="K24" s="46"/>
    </row>
    <row r="25" s="2" customFormat="1" spans="1:11">
      <c r="A25" s="48"/>
      <c r="B25" s="52"/>
      <c r="C25" s="52"/>
      <c r="D25" s="50" t="s">
        <v>52</v>
      </c>
      <c r="E25" s="51">
        <v>2</v>
      </c>
      <c r="F25" s="51" t="s">
        <v>47</v>
      </c>
      <c r="G25" s="51" t="s">
        <v>47</v>
      </c>
      <c r="H25" s="24"/>
      <c r="I25" s="26"/>
      <c r="J25" s="51">
        <v>2</v>
      </c>
      <c r="K25" s="46"/>
    </row>
    <row r="26" s="2" customFormat="1" spans="1:11">
      <c r="A26" s="48"/>
      <c r="B26" s="52"/>
      <c r="C26" s="49" t="s">
        <v>53</v>
      </c>
      <c r="D26" s="50" t="s">
        <v>54</v>
      </c>
      <c r="E26" s="53">
        <v>4</v>
      </c>
      <c r="F26" s="54">
        <v>1</v>
      </c>
      <c r="G26" s="54">
        <v>1</v>
      </c>
      <c r="H26" s="24"/>
      <c r="I26" s="26"/>
      <c r="J26" s="53">
        <v>4</v>
      </c>
      <c r="K26" s="46"/>
    </row>
    <row r="27" s="2" customFormat="1" spans="1:11">
      <c r="A27" s="48"/>
      <c r="B27" s="52"/>
      <c r="C27" s="52"/>
      <c r="D27" s="50" t="s">
        <v>55</v>
      </c>
      <c r="E27" s="53">
        <v>4</v>
      </c>
      <c r="F27" s="54">
        <v>1</v>
      </c>
      <c r="G27" s="54">
        <v>1</v>
      </c>
      <c r="H27" s="24"/>
      <c r="I27" s="26"/>
      <c r="J27" s="53">
        <v>4</v>
      </c>
      <c r="K27" s="46"/>
    </row>
    <row r="28" s="2" customFormat="1" spans="1:11">
      <c r="A28" s="48"/>
      <c r="B28" s="52"/>
      <c r="C28" s="52"/>
      <c r="D28" s="50" t="s">
        <v>56</v>
      </c>
      <c r="E28" s="53">
        <v>5</v>
      </c>
      <c r="F28" s="54">
        <v>1</v>
      </c>
      <c r="G28" s="54">
        <v>1</v>
      </c>
      <c r="H28" s="24"/>
      <c r="I28" s="26"/>
      <c r="J28" s="53">
        <v>5</v>
      </c>
      <c r="K28" s="46"/>
    </row>
    <row r="29" s="2" customFormat="1" ht="28" spans="1:11">
      <c r="A29" s="48"/>
      <c r="B29" s="52"/>
      <c r="C29" s="49" t="s">
        <v>57</v>
      </c>
      <c r="D29" s="55" t="s">
        <v>58</v>
      </c>
      <c r="E29" s="53">
        <v>3</v>
      </c>
      <c r="F29" s="46" t="s">
        <v>59</v>
      </c>
      <c r="G29" s="51" t="s">
        <v>60</v>
      </c>
      <c r="H29" s="24"/>
      <c r="I29" s="26"/>
      <c r="J29" s="53">
        <v>3</v>
      </c>
      <c r="K29" s="46"/>
    </row>
    <row r="30" s="2" customFormat="1" ht="41.25" customHeight="1" spans="1:11">
      <c r="A30" s="48"/>
      <c r="B30" s="52"/>
      <c r="C30" s="52"/>
      <c r="D30" s="55" t="s">
        <v>61</v>
      </c>
      <c r="E30" s="53">
        <v>3</v>
      </c>
      <c r="F30" s="46" t="s">
        <v>62</v>
      </c>
      <c r="G30" s="51" t="s">
        <v>60</v>
      </c>
      <c r="H30" s="24"/>
      <c r="I30" s="26"/>
      <c r="J30" s="53">
        <v>2</v>
      </c>
      <c r="K30" s="46" t="s">
        <v>63</v>
      </c>
    </row>
    <row r="31" s="2" customFormat="1" ht="42" spans="1:11">
      <c r="A31" s="48"/>
      <c r="B31" s="52"/>
      <c r="C31" s="52"/>
      <c r="D31" s="55" t="s">
        <v>64</v>
      </c>
      <c r="E31" s="53">
        <v>3</v>
      </c>
      <c r="F31" s="46" t="s">
        <v>65</v>
      </c>
      <c r="G31" s="51" t="s">
        <v>60</v>
      </c>
      <c r="H31" s="24"/>
      <c r="I31" s="26"/>
      <c r="J31" s="53">
        <v>2</v>
      </c>
      <c r="K31" s="46" t="s">
        <v>63</v>
      </c>
    </row>
    <row r="32" s="2" customFormat="1" ht="42" spans="1:11">
      <c r="A32" s="48"/>
      <c r="B32" s="52"/>
      <c r="C32" s="52"/>
      <c r="D32" s="55" t="s">
        <v>66</v>
      </c>
      <c r="E32" s="53">
        <v>3</v>
      </c>
      <c r="F32" s="46" t="s">
        <v>67</v>
      </c>
      <c r="G32" s="51" t="s">
        <v>60</v>
      </c>
      <c r="H32" s="24"/>
      <c r="I32" s="26"/>
      <c r="J32" s="53">
        <v>2</v>
      </c>
      <c r="K32" s="46" t="s">
        <v>63</v>
      </c>
    </row>
    <row r="33" s="2" customFormat="1" ht="54.75" customHeight="1" spans="1:11">
      <c r="A33" s="48"/>
      <c r="B33" s="52"/>
      <c r="C33" s="49" t="s">
        <v>68</v>
      </c>
      <c r="D33" s="50" t="s">
        <v>69</v>
      </c>
      <c r="E33" s="29">
        <v>10</v>
      </c>
      <c r="F33" s="56" t="s">
        <v>70</v>
      </c>
      <c r="G33" s="56" t="s">
        <v>71</v>
      </c>
      <c r="H33" s="19" t="s">
        <v>72</v>
      </c>
      <c r="I33" s="21"/>
      <c r="J33" s="51">
        <v>10</v>
      </c>
      <c r="K33" s="46"/>
    </row>
    <row r="34" s="2" customFormat="1" ht="45.75" customHeight="1" spans="1:11">
      <c r="A34" s="48"/>
      <c r="B34" s="49" t="s">
        <v>73</v>
      </c>
      <c r="C34" s="49" t="s">
        <v>74</v>
      </c>
      <c r="D34" s="57" t="s">
        <v>75</v>
      </c>
      <c r="E34" s="32">
        <v>20</v>
      </c>
      <c r="F34" s="51" t="s">
        <v>76</v>
      </c>
      <c r="G34" s="51" t="s">
        <v>77</v>
      </c>
      <c r="H34" s="58" t="s">
        <v>78</v>
      </c>
      <c r="I34" s="73"/>
      <c r="J34" s="74">
        <f>950/1600*20</f>
        <v>11.875</v>
      </c>
      <c r="K34" s="46" t="s">
        <v>79</v>
      </c>
    </row>
    <row r="35" s="2" customFormat="1" ht="48" customHeight="1" spans="1:11">
      <c r="A35" s="48"/>
      <c r="B35" s="52"/>
      <c r="C35" s="52"/>
      <c r="D35" s="57" t="s">
        <v>80</v>
      </c>
      <c r="E35" s="32">
        <v>10</v>
      </c>
      <c r="F35" s="51" t="s">
        <v>81</v>
      </c>
      <c r="G35" s="51" t="s">
        <v>82</v>
      </c>
      <c r="H35" s="59"/>
      <c r="I35" s="75"/>
      <c r="J35" s="51">
        <f>360/500*10</f>
        <v>7.2</v>
      </c>
      <c r="K35" s="46" t="s">
        <v>79</v>
      </c>
    </row>
    <row r="36" s="2" customFormat="1" ht="104" customHeight="1" spans="1:11">
      <c r="A36" s="48"/>
      <c r="B36" s="52"/>
      <c r="C36" s="52"/>
      <c r="D36" s="57" t="s">
        <v>83</v>
      </c>
      <c r="E36" s="32">
        <v>10</v>
      </c>
      <c r="F36" s="51" t="s">
        <v>84</v>
      </c>
      <c r="G36" s="51" t="s">
        <v>85</v>
      </c>
      <c r="H36" s="60"/>
      <c r="I36" s="76"/>
      <c r="J36" s="51">
        <f>240/400*10</f>
        <v>6</v>
      </c>
      <c r="K36" s="46" t="s">
        <v>79</v>
      </c>
    </row>
    <row r="37" s="2" customFormat="1" ht="25.5" customHeight="1" spans="1:11">
      <c r="A37" s="61" t="s">
        <v>86</v>
      </c>
      <c r="B37" s="61"/>
      <c r="C37" s="61"/>
      <c r="D37" s="61"/>
      <c r="E37" s="61"/>
      <c r="F37" s="61"/>
      <c r="G37" s="61"/>
      <c r="H37" s="61"/>
      <c r="I37" s="61"/>
      <c r="J37" s="69">
        <f>J8+SUM(J15:J36)</f>
        <v>82.075</v>
      </c>
      <c r="K37" s="55"/>
    </row>
    <row r="38" s="3" customFormat="1" spans="1:1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</row>
    <row r="39" s="2" customFormat="1" spans="1:11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0" s="2" customFormat="1" spans="1:11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="2" customFormat="1" spans="1:1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</row>
    <row r="42" s="2" customFormat="1" spans="1:1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</row>
    <row r="51" spans="5:5">
      <c r="E51" s="64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33:I33"/>
    <mergeCell ref="A37:I37"/>
    <mergeCell ref="A38:K38"/>
    <mergeCell ref="A39:K39"/>
    <mergeCell ref="A40:K40"/>
    <mergeCell ref="A41:K41"/>
    <mergeCell ref="A42:K42"/>
    <mergeCell ref="A12:A13"/>
    <mergeCell ref="A14:A36"/>
    <mergeCell ref="B15:B33"/>
    <mergeCell ref="B34:B36"/>
    <mergeCell ref="C15:C25"/>
    <mergeCell ref="C26:C28"/>
    <mergeCell ref="C29:C32"/>
    <mergeCell ref="C34:C36"/>
    <mergeCell ref="K8:K11"/>
    <mergeCell ref="H15:I32"/>
    <mergeCell ref="H34:I36"/>
    <mergeCell ref="A7:C11"/>
  </mergeCells>
  <pageMargins left="0.354330708661417" right="0.354330708661417" top="0.393700787401575" bottom="0.393700787401575" header="0.511811023622047" footer="0.511811023622047"/>
  <pageSetup paperSize="9" scale="7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2021-05-28T05:50:00Z</cp:lastPrinted>
  <dcterms:modified xsi:type="dcterms:W3CDTF">2021-06-02T07:50:38Z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