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<sst xmlns="http://schemas.openxmlformats.org/spreadsheetml/2006/main" count="78" uniqueCount="68">
  <si>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</si>
  <si>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</si>
  <si>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</si>
  <si>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涂装工程师学院大兴实训基地改造项目（中央）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</si>
  <si>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</si>
  <si>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</si>
  <si>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</si>
  <si>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</si>
  <si>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</si>
  <si>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</si>
  <si>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</si>
  <si>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</si>
  <si>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</si>
  <si>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</si>
  <si>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</si>
  <si>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</si>
  <si>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</si>
  <si>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</si>
  <si>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</si>
  <si>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</si>
  <si>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</si>
  <si>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</si>
  <si>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</si>
  <si>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</si>
  <si>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2019年当年安排预算240万元，2020年安排补差额51.74万元。2019年度完成项目的招投标，2020年度完成“涂装工程师学院大兴实训基地改造项目”实施工作，包括更换喷烤漆房、升级烤漆房废气排放处理装置、中央集尘打磨系统、建设智能化调色中心，并完成相关设备的购置、安装、调试、培训等工作。同时于2020年完成涂装工程师学院大兴实训基地改造项目总金额的支付。
年度目标：2020年度完成“涂装工程师学院大兴实训基地改造项目”实施工作，并完成涂装工程师学院大兴实训基地改造项目尾款的支付。</t>
  </si>
  <si>
    <t>“涂装工程师学院大兴实训基地改造项目”于2020年度正常完成实施工作，包括更换喷烤漆房、升级烤漆房废气排放处理装置、中央集尘打磨系统、智能化调色中心等设备，并完成相关设备的购置、安装、调试、培训等工作。同时于2020年完成涂装工程师学院大兴实训基地改造项目总金额的支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</si>
  <si>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</si>
  <si>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</si>
  <si>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</si>
  <si>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</si>
  <si>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</si>
  <si>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</si>
  <si>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</si>
  <si>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</si>
  <si>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</si>
  <si>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</si>
  <si>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新增涂装工程师学院大兴实训基地改造项目相关设备一批</t>
  </si>
  <si>
    <t>12项教学实训设备，具体 包括：喷烤漆房：2套、加热系统：2套、升级烤漆房废气排放处理装置：1套、中央集尘打磨系统：2套、电子天平：4台、比色灯箱：4台、测色灯：4台、水性漆保温柜：2台、油漆搅拌架：2台、操作台：4台、排放系统：2台、小样板烤箱：4台</t>
  </si>
  <si>
    <t>完成值达到指标值，记满分；未达到指标值，按B/A或A/B*该指标分值记分。(即较小的数/大数*该指标分值）</t>
  </si>
  <si>
    <t>质量指标
（13分）</t>
  </si>
  <si>
    <t>验收合格率</t>
  </si>
  <si>
    <t>按照合同相关要求进行验收，验收合格率100%。</t>
  </si>
  <si>
    <t>设备质量</t>
  </si>
  <si>
    <t>按照合同相关要求进行交货、安装、调试、培训且经买方最终验收合格、签署验收报告并正常使用。</t>
  </si>
  <si>
    <t>培训合格率</t>
  </si>
  <si>
    <t>≥99%</t>
  </si>
  <si>
    <t>时效指标
（12分）</t>
  </si>
  <si>
    <t>方案制定和前期准备时间</t>
  </si>
  <si>
    <t>2019年11月前</t>
  </si>
  <si>
    <t>招标采购时间</t>
  </si>
  <si>
    <t>2019年11月-12月</t>
  </si>
  <si>
    <t>采购物品到位时间</t>
  </si>
  <si>
    <t>2020年2月-5月</t>
  </si>
  <si>
    <t>2020年10月-11月</t>
  </si>
  <si>
    <t>因疫情原因延期</t>
  </si>
  <si>
    <t>验收时间</t>
  </si>
  <si>
    <t>成本指标
（10分）</t>
  </si>
  <si>
    <t>项目预算控制数</t>
  </si>
  <si>
    <t>51.74万元</t>
  </si>
  <si>
    <t>在预算控制范围内得满分，超出预算按A/B*该指标分值计分</t>
  </si>
  <si>
    <t>效
果
指
标
(40分)</t>
  </si>
  <si>
    <t>效益指标
（40分）</t>
  </si>
  <si>
    <t>社会效益</t>
  </si>
  <si>
    <t>提升受训人员的专业水平，提升工作效率及技能专业水平，为社会建设提供高质量人才，培训校内人员300人/年，促进京津冀专业技术人才培训200人/年。该项目完成后，将大大提高涂装工程师学院的整体技能水平，使我校的设备及资源配置更趋合理，可满足北京市对高技能人才的需求，提高人才培养质量，提升学校的教学水平，带动就业增长率、安全生产事故下降率等，为首都的建设与发展培养更多的合格专业人才。培训专业技术人才100人/年，促进京津冀教师培训100人/年，专业水平上升率：97%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</si>
  <si>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</si>
  <si>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</si>
  <si>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由于疫情原因，项目施工延期，培训社会人员未达到原计划人数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</si>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</sst>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/>
    <xf numFmtId="0" fontId="0" fillId="17" borderId="20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22" fillId="14" borderId="18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0" borderId="0"/>
    <xf numFmtId="0" fontId="13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0"/>
    <xf numFmtId="0" fontId="13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  <xf numFmtId="0" fontId="13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8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57" fontId="2" fillId="0" borderId="8" xfId="0" applyNumberFormat="1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52" zoomScaleNormal="52" topLeftCell="A13" workbookViewId="0">
      <selection activeCell="G15" sqref="G15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31.1181818181818" style="6" customWidth="1"/>
    <col min="7" max="7" width="23.0727272727273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style="8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1" customFormat="1" ht="23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ht="8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4"/>
      <c r="K4" s="13"/>
    </row>
    <row r="5" s="2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2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2" customFormat="1" ht="20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47" t="s">
        <v>15</v>
      </c>
    </row>
    <row r="8" s="2" customFormat="1" ht="17.25" customHeight="1" spans="1:11">
      <c r="A8" s="26"/>
      <c r="B8" s="27"/>
      <c r="C8" s="28"/>
      <c r="D8" s="29" t="s">
        <v>16</v>
      </c>
      <c r="E8" s="30">
        <v>52.192</v>
      </c>
      <c r="F8" s="30">
        <v>51.74</v>
      </c>
      <c r="G8" s="30">
        <v>51.74</v>
      </c>
      <c r="H8" s="31">
        <v>10</v>
      </c>
      <c r="I8" s="65">
        <f>+G8/F8</f>
        <v>1</v>
      </c>
      <c r="J8" s="25">
        <f>IF(H8*I8&lt;10,H8*I8,10)</f>
        <v>10</v>
      </c>
      <c r="K8" s="66" t="s">
        <v>17</v>
      </c>
    </row>
    <row r="9" s="2" customFormat="1" ht="18" customHeight="1" spans="1:11">
      <c r="A9" s="26"/>
      <c r="B9" s="27"/>
      <c r="C9" s="28"/>
      <c r="D9" s="32" t="s">
        <v>18</v>
      </c>
      <c r="E9" s="30">
        <v>52.192</v>
      </c>
      <c r="F9" s="30">
        <v>51.74</v>
      </c>
      <c r="G9" s="30">
        <v>51.74</v>
      </c>
      <c r="H9" s="31"/>
      <c r="I9" s="65"/>
      <c r="J9" s="25"/>
      <c r="K9" s="67"/>
    </row>
    <row r="10" s="2" customFormat="1" ht="18" customHeight="1" spans="1:11">
      <c r="A10" s="26"/>
      <c r="B10" s="27"/>
      <c r="C10" s="28"/>
      <c r="D10" s="32" t="s">
        <v>19</v>
      </c>
      <c r="E10" s="33"/>
      <c r="F10" s="34"/>
      <c r="G10" s="31"/>
      <c r="H10" s="31"/>
      <c r="I10" s="31"/>
      <c r="J10" s="68"/>
      <c r="K10" s="67"/>
    </row>
    <row r="11" s="2" customFormat="1" ht="21.75" customHeight="1" spans="1:11">
      <c r="A11" s="35"/>
      <c r="B11" s="36"/>
      <c r="C11" s="37"/>
      <c r="D11" s="32" t="s">
        <v>20</v>
      </c>
      <c r="E11" s="20"/>
      <c r="F11" s="34"/>
      <c r="G11" s="31"/>
      <c r="H11" s="31"/>
      <c r="I11" s="31"/>
      <c r="J11" s="68"/>
      <c r="K11" s="69"/>
    </row>
    <row r="12" s="3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70"/>
    </row>
    <row r="13" s="4" customFormat="1" ht="115.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31" t="s">
        <v>28</v>
      </c>
      <c r="D14" s="31" t="s">
        <v>29</v>
      </c>
      <c r="E14" s="31" t="s">
        <v>30</v>
      </c>
      <c r="F14" s="47" t="s">
        <v>31</v>
      </c>
      <c r="G14" s="31" t="s">
        <v>32</v>
      </c>
      <c r="H14" s="48" t="s">
        <v>15</v>
      </c>
      <c r="I14" s="71"/>
      <c r="J14" s="68" t="s">
        <v>14</v>
      </c>
      <c r="K14" s="47" t="s">
        <v>33</v>
      </c>
    </row>
    <row r="15" s="2" customFormat="1" ht="168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3" t="s">
        <v>37</v>
      </c>
      <c r="G15" s="53" t="s">
        <v>37</v>
      </c>
      <c r="H15" s="54" t="s">
        <v>38</v>
      </c>
      <c r="I15" s="72"/>
      <c r="J15" s="52">
        <v>15</v>
      </c>
      <c r="K15" s="73"/>
    </row>
    <row r="16" s="2" customFormat="1" ht="42" spans="1:11">
      <c r="A16" s="49"/>
      <c r="B16" s="55"/>
      <c r="C16" s="50" t="s">
        <v>39</v>
      </c>
      <c r="D16" s="56" t="s">
        <v>40</v>
      </c>
      <c r="E16" s="52">
        <v>5</v>
      </c>
      <c r="F16" s="56" t="s">
        <v>41</v>
      </c>
      <c r="G16" s="56" t="s">
        <v>41</v>
      </c>
      <c r="H16" s="57"/>
      <c r="I16" s="74"/>
      <c r="J16" s="52">
        <v>5</v>
      </c>
      <c r="K16" s="73"/>
    </row>
    <row r="17" s="2" customFormat="1" ht="70" spans="1:11">
      <c r="A17" s="49"/>
      <c r="B17" s="55"/>
      <c r="C17" s="55"/>
      <c r="D17" s="56" t="s">
        <v>42</v>
      </c>
      <c r="E17" s="52">
        <v>5</v>
      </c>
      <c r="F17" s="56" t="s">
        <v>43</v>
      </c>
      <c r="G17" s="56" t="s">
        <v>43</v>
      </c>
      <c r="H17" s="57"/>
      <c r="I17" s="74"/>
      <c r="J17" s="52">
        <v>5</v>
      </c>
      <c r="K17" s="73"/>
    </row>
    <row r="18" s="2" customFormat="1" spans="1:11">
      <c r="A18" s="49"/>
      <c r="B18" s="55"/>
      <c r="C18" s="55"/>
      <c r="D18" s="56" t="s">
        <v>44</v>
      </c>
      <c r="E18" s="52">
        <v>3</v>
      </c>
      <c r="F18" s="47" t="s">
        <v>45</v>
      </c>
      <c r="G18" s="52" t="s">
        <v>45</v>
      </c>
      <c r="H18" s="57"/>
      <c r="I18" s="74"/>
      <c r="J18" s="52">
        <v>3</v>
      </c>
      <c r="K18" s="73"/>
    </row>
    <row r="19" s="2" customFormat="1" ht="28" spans="1:11">
      <c r="A19" s="49"/>
      <c r="B19" s="55"/>
      <c r="C19" s="50" t="s">
        <v>46</v>
      </c>
      <c r="D19" s="56" t="s">
        <v>47</v>
      </c>
      <c r="E19" s="52">
        <v>3</v>
      </c>
      <c r="F19" s="47" t="s">
        <v>48</v>
      </c>
      <c r="G19" s="47" t="s">
        <v>48</v>
      </c>
      <c r="H19" s="57"/>
      <c r="I19" s="74"/>
      <c r="J19" s="52">
        <v>3</v>
      </c>
      <c r="K19" s="34"/>
    </row>
    <row r="20" s="2" customFormat="1" ht="28" spans="1:11">
      <c r="A20" s="49"/>
      <c r="B20" s="55"/>
      <c r="C20" s="55"/>
      <c r="D20" s="56" t="s">
        <v>49</v>
      </c>
      <c r="E20" s="52">
        <v>3</v>
      </c>
      <c r="F20" s="47" t="s">
        <v>50</v>
      </c>
      <c r="G20" s="47" t="s">
        <v>50</v>
      </c>
      <c r="H20" s="57"/>
      <c r="I20" s="74"/>
      <c r="J20" s="52">
        <v>3</v>
      </c>
      <c r="K20" s="34"/>
    </row>
    <row r="21" s="2" customFormat="1" spans="1:11">
      <c r="A21" s="49"/>
      <c r="B21" s="55"/>
      <c r="C21" s="55"/>
      <c r="D21" s="56" t="s">
        <v>51</v>
      </c>
      <c r="E21" s="52">
        <v>3</v>
      </c>
      <c r="F21" s="47" t="s">
        <v>52</v>
      </c>
      <c r="G21" s="52" t="s">
        <v>53</v>
      </c>
      <c r="H21" s="57"/>
      <c r="I21" s="74"/>
      <c r="J21" s="52">
        <v>0</v>
      </c>
      <c r="K21" s="34" t="s">
        <v>54</v>
      </c>
    </row>
    <row r="22" s="2" customFormat="1" spans="1:11">
      <c r="A22" s="49"/>
      <c r="B22" s="55"/>
      <c r="C22" s="55"/>
      <c r="D22" s="56" t="s">
        <v>55</v>
      </c>
      <c r="E22" s="52">
        <v>3</v>
      </c>
      <c r="F22" s="58">
        <v>43983</v>
      </c>
      <c r="G22" s="59">
        <v>44181</v>
      </c>
      <c r="H22" s="57"/>
      <c r="I22" s="74"/>
      <c r="J22" s="52">
        <v>0</v>
      </c>
      <c r="K22" s="34" t="s">
        <v>54</v>
      </c>
    </row>
    <row r="23" s="2" customFormat="1" ht="28" spans="1:11">
      <c r="A23" s="49"/>
      <c r="B23" s="55"/>
      <c r="C23" s="50" t="s">
        <v>56</v>
      </c>
      <c r="D23" s="51" t="s">
        <v>57</v>
      </c>
      <c r="E23" s="31">
        <v>10</v>
      </c>
      <c r="F23" s="60" t="s">
        <v>58</v>
      </c>
      <c r="G23" s="60" t="s">
        <v>58</v>
      </c>
      <c r="H23" s="54" t="s">
        <v>59</v>
      </c>
      <c r="I23" s="72"/>
      <c r="J23" s="52">
        <v>10</v>
      </c>
      <c r="K23" s="73"/>
    </row>
    <row r="24" s="2" customFormat="1" ht="224" spans="1:11">
      <c r="A24" s="49"/>
      <c r="B24" s="50" t="s">
        <v>60</v>
      </c>
      <c r="C24" s="50" t="s">
        <v>61</v>
      </c>
      <c r="D24" s="51" t="s">
        <v>62</v>
      </c>
      <c r="E24" s="31">
        <v>40</v>
      </c>
      <c r="F24" s="53" t="s">
        <v>63</v>
      </c>
      <c r="G24" s="52" t="s">
        <v>64</v>
      </c>
      <c r="H24" s="21" t="s">
        <v>65</v>
      </c>
      <c r="I24" s="23"/>
      <c r="J24" s="52">
        <v>37</v>
      </c>
      <c r="K24" s="47" t="s">
        <v>66</v>
      </c>
    </row>
    <row r="25" s="2" customFormat="1" ht="25.5" customHeight="1" spans="1:11">
      <c r="A25" s="61" t="s">
        <v>67</v>
      </c>
      <c r="B25" s="61"/>
      <c r="C25" s="61"/>
      <c r="D25" s="61"/>
      <c r="E25" s="61"/>
      <c r="F25" s="61"/>
      <c r="G25" s="61"/>
      <c r="H25" s="61"/>
      <c r="I25" s="61"/>
      <c r="J25" s="68">
        <f>J8+SUM(J15:J24)</f>
        <v>91</v>
      </c>
      <c r="K25" s="47"/>
    </row>
    <row r="26" s="5" customFormat="1"/>
    <row r="27" s="3" customFormat="1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3" customFormat="1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3" customFormat="1" spans="1:1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="3" customFormat="1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6:C18"/>
    <mergeCell ref="C19:C22"/>
    <mergeCell ref="K8:K11"/>
    <mergeCell ref="H15:I22"/>
    <mergeCell ref="A7:C11"/>
  </mergeCells>
  <pageMargins left="0.354330708661417" right="0.354330708661417" top="0.393700787401575" bottom="0.393700787401575" header="0.511811023622047" footer="0.511811023622047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2021-05-28T03:09:00Z</cp:lastPrinted>
  <dcterms:modified xsi:type="dcterms:W3CDTF">2021-06-02T07:50:19Z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