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12.综合类" sheetId="25" r:id="rId1"/>
  </sheets>
  <calcPr calcId="144525"/>
</workbook>
</file>

<file path=xl/sharedStrings.xml><?xml version="1.0" encoding="utf-8"?>
<sst xmlns="http://schemas.openxmlformats.org/spreadsheetml/2006/main" count="71" uniqueCount="69">
  <si>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</si>
  <si>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</si>
  <si>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</si>
  <si>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交通运输行业从业人员考核经费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</si>
  <si>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</si>
  <si>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rgb="FF000000"/>
        <rFont val="宋体"/>
        <charset val="134"/>
      </rPr>
      <t>70</t>
    </r>
  </si>
  <si>
    <t>实施单位</t>
  </si>
  <si>
    <t>北京交通运输职业学院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</si>
  <si>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</si>
  <si>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</si>
  <si>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</si>
  <si>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</si>
  <si>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</si>
  <si>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</si>
  <si>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</si>
  <si>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</si>
  <si>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</si>
  <si>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</si>
  <si>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</si>
  <si>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</si>
  <si>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</si>
  <si>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</si>
  <si>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</si>
  <si>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</si>
  <si>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按期完成项目，确保2020年考试按期开展按期完成,保障考试质量。完成计划考试人数10000人次。</t>
  </si>
  <si>
    <t>基本完成项目绩效目标。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</si>
  <si>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</si>
  <si>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</si>
  <si>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</si>
  <si>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</si>
  <si>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</si>
  <si>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</si>
  <si>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</si>
  <si>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</si>
  <si>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</si>
  <si>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</si>
  <si>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完成道路运输从业人员考试总人数</t>
  </si>
  <si>
    <t>累计完成10000人次</t>
  </si>
  <si>
    <t>5134人</t>
  </si>
  <si>
    <t>完成值达到指标值，记满分；未达到指标值，按B/A或A/B*该指标分值记分。(即较小的数/大数*该指标分值）</t>
  </si>
  <si>
    <t>受新冠疫情影响，2月-7月未开展道路运输从业资格考试工作</t>
  </si>
  <si>
    <t>安排考试次数</t>
  </si>
  <si>
    <t>货运驾驶员每月安排考试1次，全年12次；道路危险货物运输驾驶员每季度安排考试1次，全年4次</t>
  </si>
  <si>
    <t>受新冠疫情影响，2月-7月未开展道路运输从业资格考试工作，其余月份每月组织1次货运驾驶员考试，共计完成299场次，危险品货物运输从业资格考试每季度组织一次，共计完成76场次</t>
  </si>
  <si>
    <t>受疫情影响</t>
  </si>
  <si>
    <t>质量指标
（13分）</t>
  </si>
  <si>
    <t>考试质量</t>
  </si>
  <si>
    <t>符合交通运输部《道路运输从业人员管理规定》（2016年第52号令）</t>
  </si>
  <si>
    <t>严格按照交通运输部《道路运输从业人员管理规定》组织考试，采用计算机考试方式进行考试，确保考试严密性。考试前形成考试组织方案，考核员均为部职业资格中心备案人员。</t>
  </si>
  <si>
    <t>执行标准</t>
  </si>
  <si>
    <t>根据交通运输部颁布的《道路货物运输从业人员资格考核大纲》要求组织考试</t>
  </si>
  <si>
    <t>考试采用计算机考试方式，考试题库为交通运输部提供的保密题库，严格落实考试大纲，考试时根据大纲计算机随机抽取试题</t>
  </si>
  <si>
    <t>时效指标
（12分）</t>
  </si>
  <si>
    <t>资金支付进度</t>
  </si>
  <si>
    <t>按季度支付人员劳务费，第四季度支付考点费用</t>
  </si>
  <si>
    <t>每季度按时支付考核员劳务费，12月底前完成北京市各考点考核费用结算</t>
  </si>
  <si>
    <t>成本指标
（10分）</t>
  </si>
  <si>
    <t>项目预算控制数</t>
  </si>
  <si>
    <t>91.8669万元(2020年年初项目预算控制数134.4569万元，2020年年中上缴42.59万元)</t>
  </si>
  <si>
    <t>41.2629万元</t>
  </si>
  <si>
    <t>在预算控制范围内得满分，超出预算按A/B*该指标分值计分</t>
  </si>
  <si>
    <t>效
果
指
标
(40分)</t>
  </si>
  <si>
    <t>效益指标
（40分）</t>
  </si>
  <si>
    <t>社会效益</t>
  </si>
  <si>
    <t>根据道路运输从业人员管理规定，及考核大纲保障考试工作实施；规范执行考核规程及考核大纲，保障企业用人；为参加道路运输从业人员提供优质服务</t>
  </si>
  <si>
    <t>通过考核，促进从业人员能力得到提高，保障北京市运输企业用人需求，保障行业健康可持续发展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</si>
  <si>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</si>
  <si>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支撑资料不充分</t>
  </si>
  <si>
    <t>总分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</si>
</sst>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 "/>
  </numFmts>
  <fonts count="35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2"/>
      <name val="宋体"/>
      <charset val="134"/>
    </font>
    <font>
      <b/>
      <sz val="11"/>
      <color rgb="FFFFFFFF"/>
      <name val="宋体"/>
      <charset val="0"/>
      <scheme val="minor"/>
    </font>
    <font>
      <sz val="10"/>
      <name val="Arial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63">
    <xf numFmtId="0" fontId="0" fillId="0" borderId="0">
      <alignment vertical="center"/>
    </xf>
    <xf numFmtId="0" fontId="2" fillId="0" borderId="0"/>
    <xf numFmtId="42" fontId="0" fillId="0" borderId="0" applyFont="0" applyFill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8" fillId="16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1" fillId="0" borderId="0"/>
    <xf numFmtId="0" fontId="0" fillId="21" borderId="19" applyNumberFormat="0" applyFont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1" fillId="0" borderId="16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25" fillId="0" borderId="22" applyNumberFormat="0" applyFill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33" fillId="26" borderId="23" applyNumberFormat="0" applyAlignment="0" applyProtection="0">
      <alignment vertical="center"/>
    </xf>
    <xf numFmtId="0" fontId="30" fillId="26" borderId="17" applyNumberFormat="0" applyAlignment="0" applyProtection="0">
      <alignment vertical="center"/>
    </xf>
    <xf numFmtId="0" fontId="20" fillId="18" borderId="18" applyNumberFormat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9" fillId="0" borderId="0"/>
    <xf numFmtId="0" fontId="14" fillId="27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9" fillId="0" borderId="0"/>
    <xf numFmtId="0" fontId="14" fillId="8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9" fillId="0" borderId="0"/>
    <xf numFmtId="0" fontId="14" fillId="30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9" fillId="0" borderId="0"/>
    <xf numFmtId="0" fontId="2" fillId="0" borderId="0">
      <alignment vertical="center"/>
    </xf>
    <xf numFmtId="0" fontId="2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9" fillId="0" borderId="0"/>
    <xf numFmtId="0" fontId="9" fillId="0" borderId="0">
      <alignment vertical="center"/>
    </xf>
    <xf numFmtId="0" fontId="12" fillId="0" borderId="0"/>
  </cellStyleXfs>
  <cellXfs count="7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7" fillId="0" borderId="8" xfId="0" applyFont="1" applyFill="1" applyBorder="1" applyAlignment="1">
      <alignment vertical="center"/>
    </xf>
    <xf numFmtId="176" fontId="2" fillId="0" borderId="8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8" fillId="0" borderId="8" xfId="47" applyFont="1" applyFill="1" applyBorder="1" applyAlignment="1">
      <alignment horizontal="center" vertical="center" wrapText="1"/>
    </xf>
    <xf numFmtId="0" fontId="8" fillId="0" borderId="8" xfId="47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9" fillId="0" borderId="8" xfId="0" applyFont="1" applyFill="1" applyBorder="1" applyAlignment="1">
      <alignment vertical="center"/>
    </xf>
    <xf numFmtId="0" fontId="9" fillId="0" borderId="4" xfId="0" applyFont="1" applyFill="1" applyBorder="1" applyAlignment="1">
      <alignment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7" fillId="0" borderId="4" xfId="0" applyFont="1" applyFill="1" applyBorder="1" applyAlignment="1">
      <alignment vertical="center"/>
    </xf>
    <xf numFmtId="0" fontId="2" fillId="0" borderId="13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>
      <alignment vertical="center"/>
    </xf>
    <xf numFmtId="0" fontId="2" fillId="0" borderId="14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/>
    </xf>
    <xf numFmtId="0" fontId="8" fillId="0" borderId="13" xfId="54" applyFont="1" applyBorder="1" applyAlignment="1">
      <alignment horizontal="center" vertical="center" wrapText="1"/>
    </xf>
    <xf numFmtId="49" fontId="10" fillId="2" borderId="8" xfId="54" applyNumberFormat="1" applyFont="1" applyFill="1" applyBorder="1" applyAlignment="1">
      <alignment vertical="center" wrapText="1"/>
    </xf>
    <xf numFmtId="0" fontId="2" fillId="0" borderId="8" xfId="58" applyFont="1" applyFill="1" applyBorder="1" applyAlignment="1">
      <alignment horizontal="center" vertical="center" wrapText="1"/>
    </xf>
    <xf numFmtId="0" fontId="8" fillId="0" borderId="15" xfId="54" applyFont="1" applyBorder="1" applyAlignment="1">
      <alignment horizontal="center" vertical="center" wrapText="1"/>
    </xf>
    <xf numFmtId="0" fontId="2" fillId="0" borderId="8" xfId="58" applyFont="1" applyFill="1" applyBorder="1" applyAlignment="1">
      <alignment horizontal="left" vertical="center" wrapText="1"/>
    </xf>
    <xf numFmtId="0" fontId="2" fillId="0" borderId="8" xfId="58" applyFont="1" applyBorder="1" applyAlignment="1">
      <alignment horizontal="center" vertical="center" wrapText="1"/>
    </xf>
    <xf numFmtId="0" fontId="8" fillId="0" borderId="2" xfId="47" applyFont="1" applyBorder="1" applyAlignment="1">
      <alignment vertical="center" wrapText="1"/>
    </xf>
    <xf numFmtId="0" fontId="10" fillId="0" borderId="8" xfId="58" applyFont="1" applyFill="1" applyBorder="1" applyAlignment="1">
      <alignment horizontal="center" vertical="center" wrapText="1"/>
    </xf>
    <xf numFmtId="0" fontId="8" fillId="0" borderId="8" xfId="54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176" fontId="0" fillId="0" borderId="1" xfId="0" applyNumberFormat="1" applyBorder="1" applyAlignment="1">
      <alignment horizontal="center" vertical="center" wrapText="1"/>
    </xf>
    <xf numFmtId="10" fontId="2" fillId="0" borderId="8" xfId="0" applyNumberFormat="1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176" fontId="2" fillId="0" borderId="8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4" xfId="0" applyFont="1" applyBorder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2" fillId="0" borderId="8" xfId="0" applyFont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7"/>
  <sheetViews>
    <sheetView tabSelected="1" zoomScale="85" zoomScaleNormal="85" topLeftCell="A2" workbookViewId="0">
      <selection activeCell="K7" sqref="K7"/>
    </sheetView>
  </sheetViews>
  <sheetFormatPr defaultColWidth="9" defaultRowHeight="14"/>
  <cols>
    <col min="1" max="1" width="4.12727272727273" customWidth="1"/>
    <col min="2" max="3" width="9.25454545454545" customWidth="1"/>
    <col min="4" max="4" width="16.7545454545455" customWidth="1"/>
    <col min="5" max="5" width="10.5" style="4" customWidth="1"/>
    <col min="6" max="6" width="15.6272727272727" style="4" customWidth="1"/>
    <col min="7" max="7" width="23.1272727272727" style="4" customWidth="1"/>
    <col min="8" max="8" width="9.62727272727273" customWidth="1"/>
    <col min="9" max="9" width="14.6272727272727" customWidth="1"/>
    <col min="10" max="10" width="9.62727272727273" style="5" customWidth="1"/>
    <col min="11" max="11" width="11.8727272727273" customWidth="1"/>
  </cols>
  <sheetData>
    <row r="1" ht="21" spans="1:11">
      <c r="A1" s="6"/>
      <c r="B1" s="6"/>
      <c r="C1" s="6"/>
      <c r="D1" s="6"/>
      <c r="E1" s="6"/>
      <c r="F1" s="6"/>
      <c r="G1" s="6"/>
      <c r="H1" s="6"/>
      <c r="I1" s="6"/>
      <c r="J1" s="6"/>
      <c r="K1" s="6"/>
    </row>
    <row r="2" ht="23" spans="1:11">
      <c r="A2" s="7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1" ht="23" spans="1:11">
      <c r="A3" s="9" t="s">
        <v>1</v>
      </c>
      <c r="B3" s="9"/>
      <c r="C3" s="9"/>
      <c r="D3" s="9"/>
      <c r="E3" s="9"/>
      <c r="F3" s="9"/>
      <c r="G3" s="9"/>
      <c r="H3" s="9"/>
      <c r="I3" s="9"/>
      <c r="J3" s="9"/>
      <c r="K3" s="9"/>
    </row>
    <row r="4" ht="8.25" customHeight="1" spans="1:11">
      <c r="A4" s="10"/>
      <c r="B4" s="10"/>
      <c r="C4" s="10"/>
      <c r="D4" s="10"/>
      <c r="E4" s="11"/>
      <c r="F4" s="11"/>
      <c r="G4" s="11"/>
      <c r="H4" s="10"/>
      <c r="I4" s="10"/>
      <c r="J4" s="60"/>
      <c r="K4" s="10"/>
    </row>
    <row r="5" s="2" customFormat="1" ht="20.25" customHeight="1" spans="1:11">
      <c r="A5" s="12" t="s">
        <v>2</v>
      </c>
      <c r="B5" s="13"/>
      <c r="C5" s="14"/>
      <c r="D5" s="12" t="s">
        <v>3</v>
      </c>
      <c r="E5" s="13"/>
      <c r="F5" s="13"/>
      <c r="G5" s="13"/>
      <c r="H5" s="13"/>
      <c r="I5" s="13"/>
      <c r="J5" s="13"/>
      <c r="K5" s="14"/>
    </row>
    <row r="6" s="2" customFormat="1" ht="20.25" customHeight="1" spans="1:11">
      <c r="A6" s="12" t="s">
        <v>4</v>
      </c>
      <c r="B6" s="13"/>
      <c r="C6" s="14"/>
      <c r="D6" s="15" t="s">
        <v>5</v>
      </c>
      <c r="E6" s="16"/>
      <c r="F6" s="17"/>
      <c r="G6" s="12" t="s">
        <v>6</v>
      </c>
      <c r="H6" s="14"/>
      <c r="I6" s="12" t="s">
        <v>7</v>
      </c>
      <c r="J6" s="13"/>
      <c r="K6" s="14"/>
    </row>
    <row r="7" s="2" customFormat="1" ht="28" spans="1:11">
      <c r="A7" s="18" t="s">
        <v>8</v>
      </c>
      <c r="B7" s="19"/>
      <c r="C7" s="20"/>
      <c r="D7" s="21"/>
      <c r="E7" s="22" t="s">
        <v>9</v>
      </c>
      <c r="F7" s="22" t="s">
        <v>10</v>
      </c>
      <c r="G7" s="22" t="s">
        <v>11</v>
      </c>
      <c r="H7" s="22" t="s">
        <v>12</v>
      </c>
      <c r="I7" s="22" t="s">
        <v>13</v>
      </c>
      <c r="J7" s="22" t="s">
        <v>14</v>
      </c>
      <c r="K7" s="22" t="s">
        <v>15</v>
      </c>
    </row>
    <row r="8" s="2" customFormat="1" ht="17.25" customHeight="1" spans="1:11">
      <c r="A8" s="23"/>
      <c r="B8" s="24"/>
      <c r="C8" s="25"/>
      <c r="D8" s="21" t="s">
        <v>16</v>
      </c>
      <c r="E8" s="17">
        <v>134.4569</v>
      </c>
      <c r="F8" s="26">
        <v>91.8669</v>
      </c>
      <c r="G8" s="27">
        <v>41.2629</v>
      </c>
      <c r="H8" s="28">
        <v>10</v>
      </c>
      <c r="I8" s="61">
        <f>+G8/F8</f>
        <v>0.449159599376925</v>
      </c>
      <c r="J8" s="22">
        <f>IF(H8*I8&lt;10,H8*I8,10)</f>
        <v>4.49159599376925</v>
      </c>
      <c r="K8" s="62" t="s">
        <v>17</v>
      </c>
    </row>
    <row r="9" s="2" customFormat="1" ht="18" customHeight="1" spans="1:11">
      <c r="A9" s="23"/>
      <c r="B9" s="24"/>
      <c r="C9" s="25"/>
      <c r="D9" s="29" t="s">
        <v>18</v>
      </c>
      <c r="E9" s="17">
        <v>134.4569</v>
      </c>
      <c r="F9" s="26">
        <v>91.8669</v>
      </c>
      <c r="G9" s="27">
        <v>41.2629</v>
      </c>
      <c r="H9" s="28"/>
      <c r="I9" s="61"/>
      <c r="J9" s="22"/>
      <c r="K9" s="63"/>
    </row>
    <row r="10" s="2" customFormat="1" ht="18" customHeight="1" spans="1:11">
      <c r="A10" s="23"/>
      <c r="B10" s="24"/>
      <c r="C10" s="25"/>
      <c r="D10" s="29" t="s">
        <v>19</v>
      </c>
      <c r="E10" s="30"/>
      <c r="F10" s="31"/>
      <c r="G10" s="28"/>
      <c r="H10" s="28"/>
      <c r="I10" s="28"/>
      <c r="J10" s="64"/>
      <c r="K10" s="63"/>
    </row>
    <row r="11" s="2" customFormat="1" ht="21.75" customHeight="1" spans="1:11">
      <c r="A11" s="32"/>
      <c r="B11" s="33"/>
      <c r="C11" s="34"/>
      <c r="D11" s="29" t="s">
        <v>20</v>
      </c>
      <c r="E11" s="35"/>
      <c r="F11" s="31"/>
      <c r="G11" s="28"/>
      <c r="H11" s="28"/>
      <c r="I11" s="28"/>
      <c r="J11" s="64"/>
      <c r="K11" s="65"/>
    </row>
    <row r="12" s="2" customFormat="1" ht="25.5" customHeight="1" spans="1:11">
      <c r="A12" s="36" t="s">
        <v>21</v>
      </c>
      <c r="B12" s="37" t="s">
        <v>22</v>
      </c>
      <c r="C12" s="38"/>
      <c r="D12" s="38"/>
      <c r="E12" s="38"/>
      <c r="F12" s="39"/>
      <c r="G12" s="37" t="s">
        <v>23</v>
      </c>
      <c r="H12" s="40"/>
      <c r="I12" s="40"/>
      <c r="J12" s="40"/>
      <c r="K12" s="66"/>
    </row>
    <row r="13" s="2" customFormat="1" ht="40.5" customHeight="1" spans="1:11">
      <c r="A13" s="41"/>
      <c r="B13" s="42" t="s">
        <v>24</v>
      </c>
      <c r="C13" s="43"/>
      <c r="D13" s="43"/>
      <c r="E13" s="43"/>
      <c r="F13" s="44"/>
      <c r="G13" s="42" t="s">
        <v>25</v>
      </c>
      <c r="H13" s="43"/>
      <c r="I13" s="43"/>
      <c r="J13" s="43"/>
      <c r="K13" s="44"/>
    </row>
    <row r="14" s="2" customFormat="1" ht="25.9" customHeight="1" spans="1:11">
      <c r="A14" s="36" t="s">
        <v>26</v>
      </c>
      <c r="B14" s="45" t="s">
        <v>27</v>
      </c>
      <c r="C14" s="28" t="s">
        <v>28</v>
      </c>
      <c r="D14" s="28" t="s">
        <v>29</v>
      </c>
      <c r="E14" s="28" t="s">
        <v>30</v>
      </c>
      <c r="F14" s="45" t="s">
        <v>31</v>
      </c>
      <c r="G14" s="28" t="s">
        <v>32</v>
      </c>
      <c r="H14" s="46" t="s">
        <v>15</v>
      </c>
      <c r="I14" s="67"/>
      <c r="J14" s="64" t="s">
        <v>14</v>
      </c>
      <c r="K14" s="45" t="s">
        <v>33</v>
      </c>
    </row>
    <row r="15" s="2" customFormat="1" ht="80.25" customHeight="1" spans="1:11">
      <c r="A15" s="47"/>
      <c r="B15" s="48" t="s">
        <v>34</v>
      </c>
      <c r="C15" s="48" t="s">
        <v>35</v>
      </c>
      <c r="D15" s="49" t="s">
        <v>36</v>
      </c>
      <c r="E15" s="50">
        <v>8</v>
      </c>
      <c r="F15" s="50" t="s">
        <v>37</v>
      </c>
      <c r="G15" s="50" t="s">
        <v>38</v>
      </c>
      <c r="H15" s="18" t="s">
        <v>39</v>
      </c>
      <c r="I15" s="20"/>
      <c r="J15" s="50">
        <v>4.11</v>
      </c>
      <c r="K15" s="68" t="s">
        <v>40</v>
      </c>
    </row>
    <row r="16" s="2" customFormat="1" ht="96.75" customHeight="1" spans="1:11">
      <c r="A16" s="47"/>
      <c r="B16" s="51"/>
      <c r="C16" s="51"/>
      <c r="D16" s="49" t="s">
        <v>41</v>
      </c>
      <c r="E16" s="50">
        <v>7</v>
      </c>
      <c r="F16" s="52" t="s">
        <v>42</v>
      </c>
      <c r="G16" s="52" t="s">
        <v>43</v>
      </c>
      <c r="H16" s="23"/>
      <c r="I16" s="25"/>
      <c r="J16" s="50">
        <f>3.5+3.5/2</f>
        <v>5.25</v>
      </c>
      <c r="K16" s="69" t="s">
        <v>44</v>
      </c>
    </row>
    <row r="17" s="2" customFormat="1" ht="95.25" customHeight="1" spans="1:11">
      <c r="A17" s="47"/>
      <c r="B17" s="51"/>
      <c r="C17" s="48" t="s">
        <v>45</v>
      </c>
      <c r="D17" s="49" t="s">
        <v>46</v>
      </c>
      <c r="E17" s="53">
        <v>7</v>
      </c>
      <c r="F17" s="52" t="s">
        <v>47</v>
      </c>
      <c r="G17" s="52" t="s">
        <v>48</v>
      </c>
      <c r="H17" s="23"/>
      <c r="I17" s="25"/>
      <c r="J17" s="50">
        <v>7</v>
      </c>
      <c r="K17" s="28"/>
    </row>
    <row r="18" s="2" customFormat="1" ht="80.25" customHeight="1" spans="1:11">
      <c r="A18" s="47"/>
      <c r="B18" s="51"/>
      <c r="C18" s="51"/>
      <c r="D18" s="49" t="s">
        <v>49</v>
      </c>
      <c r="E18" s="53">
        <v>6</v>
      </c>
      <c r="F18" s="52" t="s">
        <v>50</v>
      </c>
      <c r="G18" s="52" t="s">
        <v>51</v>
      </c>
      <c r="H18" s="23"/>
      <c r="I18" s="25"/>
      <c r="J18" s="50">
        <v>6</v>
      </c>
      <c r="K18" s="28"/>
    </row>
    <row r="19" s="2" customFormat="1" ht="42" spans="1:11">
      <c r="A19" s="47"/>
      <c r="B19" s="51"/>
      <c r="C19" s="48" t="s">
        <v>52</v>
      </c>
      <c r="D19" s="54" t="s">
        <v>53</v>
      </c>
      <c r="E19" s="28">
        <v>12</v>
      </c>
      <c r="F19" s="52" t="s">
        <v>54</v>
      </c>
      <c r="G19" s="52" t="s">
        <v>55</v>
      </c>
      <c r="H19" s="23"/>
      <c r="I19" s="25"/>
      <c r="J19" s="50">
        <v>12</v>
      </c>
      <c r="K19" s="45"/>
    </row>
    <row r="20" s="2" customFormat="1" ht="72" customHeight="1" spans="1:11">
      <c r="A20" s="47"/>
      <c r="B20" s="51"/>
      <c r="C20" s="48" t="s">
        <v>56</v>
      </c>
      <c r="D20" s="54" t="s">
        <v>57</v>
      </c>
      <c r="E20" s="28">
        <v>10</v>
      </c>
      <c r="F20" s="55" t="s">
        <v>58</v>
      </c>
      <c r="G20" s="55" t="s">
        <v>59</v>
      </c>
      <c r="H20" s="18" t="s">
        <v>60</v>
      </c>
      <c r="I20" s="20"/>
      <c r="J20" s="50">
        <v>10</v>
      </c>
      <c r="K20" s="28"/>
    </row>
    <row r="21" s="2" customFormat="1" ht="195" customHeight="1" spans="1:11">
      <c r="A21" s="47"/>
      <c r="B21" s="56" t="s">
        <v>61</v>
      </c>
      <c r="C21" s="56" t="s">
        <v>62</v>
      </c>
      <c r="D21" s="54" t="s">
        <v>63</v>
      </c>
      <c r="E21" s="28">
        <v>40</v>
      </c>
      <c r="F21" s="52" t="s">
        <v>64</v>
      </c>
      <c r="G21" s="52" t="s">
        <v>65</v>
      </c>
      <c r="H21" s="46" t="s">
        <v>66</v>
      </c>
      <c r="I21" s="67"/>
      <c r="J21" s="50">
        <v>36</v>
      </c>
      <c r="K21" s="45" t="s">
        <v>67</v>
      </c>
    </row>
    <row r="22" s="2" customFormat="1" ht="25.5" customHeight="1" spans="1:11">
      <c r="A22" s="57" t="s">
        <v>68</v>
      </c>
      <c r="B22" s="57"/>
      <c r="C22" s="57"/>
      <c r="D22" s="57"/>
      <c r="E22" s="57"/>
      <c r="F22" s="57"/>
      <c r="G22" s="57"/>
      <c r="H22" s="57"/>
      <c r="I22" s="57"/>
      <c r="J22" s="64">
        <f>J8+SUM(J15:J21)</f>
        <v>84.8515959937693</v>
      </c>
      <c r="K22" s="70"/>
    </row>
    <row r="23" s="3" customFormat="1" spans="1:11">
      <c r="A23" s="58"/>
      <c r="B23" s="58"/>
      <c r="C23" s="58"/>
      <c r="D23" s="58"/>
      <c r="E23" s="58"/>
      <c r="F23" s="58"/>
      <c r="G23" s="58"/>
      <c r="H23" s="58"/>
      <c r="I23" s="58"/>
      <c r="J23" s="58"/>
      <c r="K23" s="58"/>
    </row>
    <row r="24" s="2" customFormat="1" spans="1:11">
      <c r="A24" s="59"/>
      <c r="B24" s="59"/>
      <c r="C24" s="59"/>
      <c r="D24" s="59"/>
      <c r="E24" s="59"/>
      <c r="F24" s="59"/>
      <c r="G24" s="59"/>
      <c r="H24" s="59"/>
      <c r="I24" s="59"/>
      <c r="J24" s="59"/>
      <c r="K24" s="59"/>
    </row>
    <row r="25" s="2" customFormat="1" spans="1:11">
      <c r="A25" s="59"/>
      <c r="B25" s="59"/>
      <c r="C25" s="59"/>
      <c r="D25" s="59"/>
      <c r="E25" s="59"/>
      <c r="F25" s="59"/>
      <c r="G25" s="59"/>
      <c r="H25" s="59"/>
      <c r="I25" s="59"/>
      <c r="J25" s="59"/>
      <c r="K25" s="59"/>
    </row>
    <row r="26" s="2" customFormat="1" spans="1:11">
      <c r="A26" s="58"/>
      <c r="B26" s="58"/>
      <c r="C26" s="58"/>
      <c r="D26" s="58"/>
      <c r="E26" s="58"/>
      <c r="F26" s="58"/>
      <c r="G26" s="58"/>
      <c r="H26" s="58"/>
      <c r="I26" s="58"/>
      <c r="J26" s="58"/>
      <c r="K26" s="58"/>
    </row>
    <row r="27" s="2" customFormat="1" spans="1:11">
      <c r="A27" s="58"/>
      <c r="B27" s="58"/>
      <c r="C27" s="58"/>
      <c r="D27" s="58"/>
      <c r="E27" s="58"/>
      <c r="F27" s="58"/>
      <c r="G27" s="58"/>
      <c r="H27" s="58"/>
      <c r="I27" s="58"/>
      <c r="J27" s="58"/>
      <c r="K27" s="58"/>
    </row>
  </sheetData>
  <mergeCells count="30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20:I20"/>
    <mergeCell ref="H21:I21"/>
    <mergeCell ref="A22:I22"/>
    <mergeCell ref="A23:K23"/>
    <mergeCell ref="A24:K24"/>
    <mergeCell ref="A25:K25"/>
    <mergeCell ref="A26:K26"/>
    <mergeCell ref="A27:K27"/>
    <mergeCell ref="A12:A13"/>
    <mergeCell ref="A14:A21"/>
    <mergeCell ref="B15:B20"/>
    <mergeCell ref="C15:C16"/>
    <mergeCell ref="C17:C18"/>
    <mergeCell ref="K8:K11"/>
    <mergeCell ref="A7:C11"/>
    <mergeCell ref="H15:I19"/>
  </mergeCells>
  <pageMargins left="0.354330708661417" right="0.354330708661417" top="0.393700787401575" bottom="0.393700787401575" header="0.511811023622047" footer="0.511811023622047"/>
  <pageSetup paperSize="9" scale="7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2021-05-28T05:46:00Z</cp:lastPrinted>
  <dcterms:modified xsi:type="dcterms:W3CDTF">2021-06-02T07:49:00Z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