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G15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11618</t>
        </r>
      </text>
    </comment>
  </commentList>
</comments>
</file>

<file path=xl/sharedStrings.xml><?xml version="1.0" encoding="utf-8"?>
<sst xmlns="http://schemas.openxmlformats.org/spreadsheetml/2006/main" count="85" uniqueCount="80">
  <si>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</si>
  <si>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</si>
  <si>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</si>
  <si>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交通执法暂扣车辆保管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</si>
  <si>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</si>
  <si>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</si>
  <si>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</si>
  <si>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</si>
  <si>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</si>
  <si>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</si>
  <si>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</si>
  <si>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</si>
  <si>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</si>
  <si>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</si>
  <si>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</si>
  <si>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</si>
  <si>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</si>
  <si>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</si>
  <si>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</si>
  <si>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</si>
  <si>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</si>
  <si>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</si>
  <si>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</si>
  <si>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</si>
  <si>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目标1：为交通执法工作正常开展提供保障
目标2：监督停车场认真履行职责
目标3：确保执法暂扣车辆保存完好
目标4：按时结算车辆保管费用</t>
  </si>
  <si>
    <t>本年度已完成全部项目内容，达到既定目标。具体包括：围绕大局、立足实际、牢牢把握发展规律，扎实做好各项工作，做到服务保障到位，完成任务到位。按照合同规定，按时支付停车保管费用。按照标准支付，做到及时、准确；停车场能认真履行职责，严格落实合同规定；执法暂扣车辆存放保管期间完好无损。预算执行度85.54%，按计划完成全年任务。首都交通运输环境秩序得到提升，市民对交通执法总队打击黑车工作满意度不断提升；违法当事人对车辆保管工作基本满意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</si>
  <si>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</si>
  <si>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</si>
  <si>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</si>
  <si>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</si>
  <si>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</si>
  <si>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</si>
  <si>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</si>
  <si>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</si>
  <si>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</si>
  <si>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</si>
  <si>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正常停放的小型车停车保管数量</t>
  </si>
  <si>
    <t>完成值达到指标值，记满分；未达到指标值，按B/A或A/B*该指标分值记分。(即较小的数/大数*该指标分值）</t>
  </si>
  <si>
    <t>追加资金到账较晚，为12月25日</t>
  </si>
  <si>
    <t>正常停放的大型车停车保管数量</t>
  </si>
  <si>
    <t>质量指标
（13分）</t>
  </si>
  <si>
    <t>车辆保管完好率</t>
  </si>
  <si>
    <t>≥99%</t>
  </si>
  <si>
    <t>停车场发票、放车单、结算表完整率</t>
  </si>
  <si>
    <t>停车保管费支付标准</t>
  </si>
  <si>
    <t>依据合同中确定的对于接受处理并已发还的执法暂扣车辆，每台车按照单车停放七天保管费用支付，小型车每辆不高于770元，大型车每辆不高于1100元；对于长期不来接受处理的执法暂扣车辆，履行车辆销毁程序，每台销毁的车辆按照单车停放二十天保管费用支付，小型车每辆不高于2200元，大型车每辆不高于3000元。</t>
  </si>
  <si>
    <t>时效指标
（12分）</t>
  </si>
  <si>
    <t>停车保管费支付进度</t>
  </si>
  <si>
    <t>按照与每个停车场签订的合同规定进度进行支付。</t>
  </si>
  <si>
    <t>盘点车辆保存完好、车辆进出场及结算手续完备</t>
  </si>
  <si>
    <t>按每个季度进行盘点，共4个季度</t>
  </si>
  <si>
    <t>完成4个季度盘点</t>
  </si>
  <si>
    <t>成本指标
（10分）</t>
  </si>
  <si>
    <t>项目预算控制数</t>
  </si>
  <si>
    <t>1000万元</t>
  </si>
  <si>
    <t>855.357万元</t>
  </si>
  <si>
    <t>在预算控制范围内得满分，超出预算按A/B*该指标分值计分</t>
  </si>
  <si>
    <t>小型车单车单日价</t>
  </si>
  <si>
    <t>≤110元/车/天</t>
  </si>
  <si>
    <t>符合标准</t>
  </si>
  <si>
    <t>大型车单车单日价</t>
  </si>
  <si>
    <t>≤150元/车/天</t>
  </si>
  <si>
    <t>效
果
指
标
(40分)</t>
  </si>
  <si>
    <t>效益指标
（40分）</t>
  </si>
  <si>
    <t>停车场满意度</t>
  </si>
  <si>
    <t>≥95%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</si>
  <si>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</si>
  <si>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</t>
  </si>
  <si>
    <t>有效净化首都交通运输环境秩序，维护消费者权益，维护合法运输从业人员权益。为今后交通执法工作正常开展提供保障，为查扣的车辆提供存放保管的场所。</t>
  </si>
  <si>
    <t>得到提升</t>
  </si>
  <si>
    <t>支撑依据不充分</t>
  </si>
  <si>
    <t>市民对交通执法总队打击黑车工作满意度</t>
  </si>
  <si>
    <t>全年不低于50次随机调查，满意度达到满意。</t>
  </si>
  <si>
    <t>完成，满意度96%</t>
  </si>
  <si>
    <t>满意度可信度不高</t>
  </si>
  <si>
    <t>违法当事人对车辆保管工作</t>
  </si>
  <si>
    <t>基本满意，全年无不满意投诉。</t>
  </si>
  <si>
    <t>完成，无不满意投诉</t>
  </si>
  <si>
    <t>支撑资料不足</t>
  </si>
  <si>
    <t>总分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</si>
</sst>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00"/>
    <numFmt numFmtId="178" formatCode="0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2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/>
    <xf numFmtId="0" fontId="0" fillId="20" borderId="22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18" fillId="8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/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/>
    <xf numFmtId="0" fontId="13" fillId="1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0"/>
    <xf numFmtId="0" fontId="13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4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0" fontId="11" fillId="0" borderId="8" xfId="58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2" fontId="2" fillId="0" borderId="8" xfId="58" applyNumberFormat="1" applyFont="1" applyFill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8" fontId="2" fillId="0" borderId="8" xfId="58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65" zoomScaleNormal="65" topLeftCell="A3" workbookViewId="0">
      <selection activeCell="Q26" sqref="Q26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30.6272727272727" style="4" customWidth="1"/>
    <col min="7" max="7" width="16.2545454545455" style="4" customWidth="1"/>
    <col min="8" max="9" width="19.1636363636364" customWidth="1"/>
    <col min="10" max="10" width="12.7545454545455" style="5" customWidth="1"/>
    <col min="11" max="11" width="15.1272727272727" customWidth="1"/>
    <col min="14" max="14" width="11.6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6" t="s">
        <v>16</v>
      </c>
      <c r="E8" s="17">
        <f>E9+E10</f>
        <v>300</v>
      </c>
      <c r="F8" s="17">
        <f>F9+F10</f>
        <v>1000</v>
      </c>
      <c r="G8" s="27">
        <v>855.357</v>
      </c>
      <c r="H8" s="28">
        <v>10</v>
      </c>
      <c r="I8" s="61">
        <f>+G8/F8</f>
        <v>0.855357</v>
      </c>
      <c r="J8" s="22">
        <f>IF(H8*I8&lt;10,H8*I8,10)</f>
        <v>8.55357</v>
      </c>
      <c r="K8" s="62" t="s">
        <v>17</v>
      </c>
    </row>
    <row r="9" s="2" customFormat="1" ht="18" customHeight="1" spans="1:11">
      <c r="A9" s="23"/>
      <c r="B9" s="24"/>
      <c r="C9" s="25"/>
      <c r="D9" s="29" t="s">
        <v>18</v>
      </c>
      <c r="E9" s="14">
        <v>300</v>
      </c>
      <c r="F9" s="27">
        <v>1000</v>
      </c>
      <c r="G9" s="27">
        <v>855.357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9" t="s">
        <v>19</v>
      </c>
      <c r="E10" s="30"/>
      <c r="F10" s="28"/>
      <c r="G10" s="28"/>
      <c r="H10" s="28"/>
      <c r="I10" s="28"/>
      <c r="J10" s="22"/>
      <c r="K10" s="63"/>
    </row>
    <row r="11" s="2" customFormat="1" ht="21.75" customHeight="1" spans="1:11">
      <c r="A11" s="31"/>
      <c r="B11" s="32"/>
      <c r="C11" s="33"/>
      <c r="D11" s="29" t="s">
        <v>20</v>
      </c>
      <c r="E11" s="17"/>
      <c r="F11" s="28"/>
      <c r="G11" s="28"/>
      <c r="H11" s="28"/>
      <c r="I11" s="28"/>
      <c r="J11" s="22"/>
      <c r="K11" s="64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5"/>
    </row>
    <row r="13" s="2" customFormat="1" ht="110.4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8" t="s">
        <v>28</v>
      </c>
      <c r="D14" s="28" t="s">
        <v>29</v>
      </c>
      <c r="E14" s="28" t="s">
        <v>30</v>
      </c>
      <c r="F14" s="43" t="s">
        <v>31</v>
      </c>
      <c r="G14" s="28" t="s">
        <v>32</v>
      </c>
      <c r="H14" s="44" t="s">
        <v>15</v>
      </c>
      <c r="I14" s="66"/>
      <c r="J14" s="22" t="s">
        <v>14</v>
      </c>
      <c r="K14" s="43" t="s">
        <v>33</v>
      </c>
    </row>
    <row r="15" s="2" customFormat="1" ht="28" spans="1:11">
      <c r="A15" s="45"/>
      <c r="B15" s="46" t="s">
        <v>34</v>
      </c>
      <c r="C15" s="46" t="s">
        <v>35</v>
      </c>
      <c r="D15" s="47" t="s">
        <v>36</v>
      </c>
      <c r="E15" s="48">
        <v>7.5</v>
      </c>
      <c r="F15" s="48">
        <v>11827</v>
      </c>
      <c r="G15" s="48">
        <v>10417</v>
      </c>
      <c r="H15" s="18" t="s">
        <v>37</v>
      </c>
      <c r="I15" s="20"/>
      <c r="J15" s="67">
        <f>G15/F15*E15</f>
        <v>6.60585947408472</v>
      </c>
      <c r="K15" s="43" t="s">
        <v>38</v>
      </c>
    </row>
    <row r="16" s="2" customFormat="1" ht="28" spans="1:14">
      <c r="A16" s="45"/>
      <c r="B16" s="49"/>
      <c r="C16" s="49"/>
      <c r="D16" s="47" t="s">
        <v>39</v>
      </c>
      <c r="E16" s="48">
        <v>7.5</v>
      </c>
      <c r="F16" s="48">
        <v>614</v>
      </c>
      <c r="G16" s="48">
        <v>507</v>
      </c>
      <c r="H16" s="23"/>
      <c r="I16" s="25"/>
      <c r="J16" s="67">
        <f>G16/F16*E16</f>
        <v>6.19299674267101</v>
      </c>
      <c r="K16" s="43" t="s">
        <v>38</v>
      </c>
      <c r="N16" s="68"/>
    </row>
    <row r="17" s="2" customFormat="1" ht="37.5" customHeight="1" spans="1:11">
      <c r="A17" s="45"/>
      <c r="B17" s="49"/>
      <c r="C17" s="46" t="s">
        <v>40</v>
      </c>
      <c r="D17" s="47" t="s">
        <v>41</v>
      </c>
      <c r="E17" s="48">
        <v>4</v>
      </c>
      <c r="F17" s="48" t="s">
        <v>42</v>
      </c>
      <c r="G17" s="50">
        <v>1</v>
      </c>
      <c r="H17" s="23"/>
      <c r="I17" s="25"/>
      <c r="J17" s="48">
        <v>4</v>
      </c>
      <c r="K17" s="28"/>
    </row>
    <row r="18" s="2" customFormat="1" ht="37.5" customHeight="1" spans="1:11">
      <c r="A18" s="45"/>
      <c r="B18" s="49"/>
      <c r="C18" s="49"/>
      <c r="D18" s="47" t="s">
        <v>43</v>
      </c>
      <c r="E18" s="48">
        <v>4</v>
      </c>
      <c r="F18" s="50">
        <v>1</v>
      </c>
      <c r="G18" s="50">
        <v>1</v>
      </c>
      <c r="H18" s="23"/>
      <c r="I18" s="25"/>
      <c r="J18" s="48">
        <v>4</v>
      </c>
      <c r="K18" s="28"/>
    </row>
    <row r="19" s="2" customFormat="1" ht="154" spans="1:11">
      <c r="A19" s="45"/>
      <c r="B19" s="49"/>
      <c r="C19" s="49"/>
      <c r="D19" s="47" t="s">
        <v>44</v>
      </c>
      <c r="E19" s="48">
        <v>5</v>
      </c>
      <c r="F19" s="51" t="s">
        <v>45</v>
      </c>
      <c r="G19" s="50">
        <v>1</v>
      </c>
      <c r="H19" s="23"/>
      <c r="I19" s="25"/>
      <c r="J19" s="48">
        <v>5</v>
      </c>
      <c r="K19" s="28"/>
    </row>
    <row r="20" s="2" customFormat="1" ht="51" customHeight="1" spans="1:11">
      <c r="A20" s="45"/>
      <c r="B20" s="49"/>
      <c r="C20" s="46" t="s">
        <v>46</v>
      </c>
      <c r="D20" s="52" t="s">
        <v>47</v>
      </c>
      <c r="E20" s="28">
        <v>6</v>
      </c>
      <c r="F20" s="53" t="s">
        <v>48</v>
      </c>
      <c r="G20" s="53" t="s">
        <v>48</v>
      </c>
      <c r="H20" s="23"/>
      <c r="I20" s="25"/>
      <c r="J20" s="48">
        <v>6</v>
      </c>
      <c r="K20" s="28"/>
    </row>
    <row r="21" s="2" customFormat="1" ht="53" customHeight="1" spans="1:11">
      <c r="A21" s="45"/>
      <c r="B21" s="49"/>
      <c r="C21" s="49"/>
      <c r="D21" s="52" t="s">
        <v>49</v>
      </c>
      <c r="E21" s="28">
        <v>6</v>
      </c>
      <c r="F21" s="53" t="s">
        <v>50</v>
      </c>
      <c r="G21" s="53" t="s">
        <v>51</v>
      </c>
      <c r="H21" s="23"/>
      <c r="I21" s="25"/>
      <c r="J21" s="48">
        <v>6</v>
      </c>
      <c r="K21" s="28"/>
    </row>
    <row r="22" s="2" customFormat="1" ht="23.25" customHeight="1" spans="1:11">
      <c r="A22" s="45"/>
      <c r="B22" s="49"/>
      <c r="C22" s="46" t="s">
        <v>52</v>
      </c>
      <c r="D22" s="52" t="s">
        <v>53</v>
      </c>
      <c r="E22" s="28">
        <v>3</v>
      </c>
      <c r="F22" s="53" t="s">
        <v>54</v>
      </c>
      <c r="G22" s="54" t="s">
        <v>55</v>
      </c>
      <c r="H22" s="18" t="s">
        <v>56</v>
      </c>
      <c r="I22" s="20"/>
      <c r="J22" s="69">
        <v>3</v>
      </c>
      <c r="K22" s="28"/>
    </row>
    <row r="23" s="2" customFormat="1" ht="28.5" customHeight="1" spans="1:11">
      <c r="A23" s="45"/>
      <c r="B23" s="49"/>
      <c r="C23" s="49"/>
      <c r="D23" s="52" t="s">
        <v>57</v>
      </c>
      <c r="E23" s="28">
        <v>3</v>
      </c>
      <c r="F23" s="53" t="s">
        <v>58</v>
      </c>
      <c r="G23" s="55" t="s">
        <v>59</v>
      </c>
      <c r="H23" s="23"/>
      <c r="I23" s="25"/>
      <c r="J23" s="48">
        <v>3</v>
      </c>
      <c r="K23" s="28"/>
    </row>
    <row r="24" s="2" customFormat="1" ht="28.5" customHeight="1" spans="1:11">
      <c r="A24" s="45"/>
      <c r="B24" s="49"/>
      <c r="C24" s="49"/>
      <c r="D24" s="52" t="s">
        <v>60</v>
      </c>
      <c r="E24" s="28">
        <v>4</v>
      </c>
      <c r="F24" s="53" t="s">
        <v>61</v>
      </c>
      <c r="G24" s="55" t="s">
        <v>59</v>
      </c>
      <c r="H24" s="23"/>
      <c r="I24" s="25"/>
      <c r="J24" s="48">
        <v>4</v>
      </c>
      <c r="K24" s="28"/>
    </row>
    <row r="25" s="2" customFormat="1" ht="57" customHeight="1" spans="1:11">
      <c r="A25" s="45"/>
      <c r="B25" s="46" t="s">
        <v>62</v>
      </c>
      <c r="C25" s="46" t="s">
        <v>63</v>
      </c>
      <c r="D25" s="52" t="s">
        <v>64</v>
      </c>
      <c r="E25" s="28">
        <f>7+3</f>
        <v>10</v>
      </c>
      <c r="F25" s="48" t="s">
        <v>65</v>
      </c>
      <c r="G25" s="56">
        <v>0.95</v>
      </c>
      <c r="H25" s="18" t="s">
        <v>66</v>
      </c>
      <c r="I25" s="20"/>
      <c r="J25" s="48">
        <v>10</v>
      </c>
      <c r="K25" s="28"/>
    </row>
    <row r="26" s="2" customFormat="1" ht="84" spans="1:11">
      <c r="A26" s="45"/>
      <c r="B26" s="49"/>
      <c r="C26" s="49"/>
      <c r="D26" s="47" t="s">
        <v>67</v>
      </c>
      <c r="E26" s="28">
        <f>8+2</f>
        <v>10</v>
      </c>
      <c r="F26" s="53" t="s">
        <v>68</v>
      </c>
      <c r="G26" s="48" t="s">
        <v>69</v>
      </c>
      <c r="H26" s="23"/>
      <c r="I26" s="25"/>
      <c r="J26" s="48">
        <v>8</v>
      </c>
      <c r="K26" s="28" t="s">
        <v>70</v>
      </c>
    </row>
    <row r="27" s="2" customFormat="1" ht="56.25" customHeight="1" spans="1:11">
      <c r="A27" s="45"/>
      <c r="B27" s="49"/>
      <c r="C27" s="49"/>
      <c r="D27" s="52" t="s">
        <v>71</v>
      </c>
      <c r="E27" s="28">
        <f>7+3</f>
        <v>10</v>
      </c>
      <c r="F27" s="53" t="s">
        <v>72</v>
      </c>
      <c r="G27" s="55" t="s">
        <v>73</v>
      </c>
      <c r="H27" s="23"/>
      <c r="I27" s="25"/>
      <c r="J27" s="48">
        <v>8</v>
      </c>
      <c r="K27" s="43" t="s">
        <v>74</v>
      </c>
    </row>
    <row r="28" s="2" customFormat="1" ht="49.5" customHeight="1" spans="1:11">
      <c r="A28" s="45"/>
      <c r="B28" s="49"/>
      <c r="C28" s="49"/>
      <c r="D28" s="52" t="s">
        <v>75</v>
      </c>
      <c r="E28" s="28">
        <f>8+2</f>
        <v>10</v>
      </c>
      <c r="F28" s="53" t="s">
        <v>76</v>
      </c>
      <c r="G28" s="55" t="s">
        <v>77</v>
      </c>
      <c r="H28" s="23"/>
      <c r="I28" s="25"/>
      <c r="J28" s="48">
        <v>10</v>
      </c>
      <c r="K28" s="28" t="s">
        <v>78</v>
      </c>
    </row>
    <row r="29" s="2" customFormat="1" ht="25.5" customHeight="1" spans="1:11">
      <c r="A29" s="57" t="s">
        <v>79</v>
      </c>
      <c r="B29" s="57"/>
      <c r="C29" s="57"/>
      <c r="D29" s="57"/>
      <c r="E29" s="57"/>
      <c r="F29" s="57"/>
      <c r="G29" s="57"/>
      <c r="H29" s="57"/>
      <c r="I29" s="57"/>
      <c r="J29" s="22">
        <f>J8+SUM(J15:J28)</f>
        <v>92.3524262167557</v>
      </c>
      <c r="K29" s="70"/>
    </row>
    <row r="30" s="3" customFormat="1" spans="1:1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="2" customFormat="1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="2" customFormat="1" spans="1:1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="2" customFormat="1" spans="1:1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="2" customFormat="1" spans="1:1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9:I29"/>
    <mergeCell ref="A30:K30"/>
    <mergeCell ref="A31:K31"/>
    <mergeCell ref="A32:K32"/>
    <mergeCell ref="A33:K33"/>
    <mergeCell ref="A34:K34"/>
    <mergeCell ref="A12:A13"/>
    <mergeCell ref="A14:A28"/>
    <mergeCell ref="B15:B24"/>
    <mergeCell ref="B25:B28"/>
    <mergeCell ref="C15:C16"/>
    <mergeCell ref="C17:C19"/>
    <mergeCell ref="C20:C21"/>
    <mergeCell ref="C22:C24"/>
    <mergeCell ref="C25:C28"/>
    <mergeCell ref="K8:K11"/>
    <mergeCell ref="H15:I21"/>
    <mergeCell ref="H22:I24"/>
    <mergeCell ref="H25:I28"/>
    <mergeCell ref="A7:C11"/>
  </mergeCells>
  <pageMargins left="0.354330708661417" right="0.354330708661417" top="0.393700787401575" bottom="0.393700787401575" header="0.511811023622047" footer="0.511811023622047"/>
  <pageSetup paperSize="9" scale="55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2021-05-28T02:38:00Z</cp:lastPrinted>
  <dcterms:modified xsi:type="dcterms:W3CDTF">2021-06-02T07:32:37Z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