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<sst xmlns="http://schemas.openxmlformats.org/spreadsheetml/2006/main" count="66" uniqueCount="64">
  <si>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</si>
  <si>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</si>
  <si>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</si>
  <si>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2020年普通公路技术状况检测费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</si>
  <si>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</si>
  <si>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</si>
  <si>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</si>
  <si>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北京市道路工程质量监督站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</si>
  <si>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</si>
  <si>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</si>
  <si>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</si>
  <si>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</si>
  <si>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</si>
  <si>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</si>
  <si>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</si>
  <si>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</si>
  <si>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</si>
  <si>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</si>
  <si>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</si>
  <si>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</si>
  <si>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</si>
  <si>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</si>
  <si>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</si>
  <si>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</si>
  <si>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按时完成北京市普通公路技术状况检测任务，按合同要求支付检测费用，编制检测报告，为公路管理部门提供准确的检测数据和满意的技术服务。</t>
  </si>
  <si>
    <t>完成了2020年北京市普通公路技术状况检测评价任务，为北京市普通公路养护管理提供数据依据。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</si>
  <si>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</si>
  <si>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</si>
  <si>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</si>
  <si>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</si>
  <si>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</si>
  <si>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</si>
  <si>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</si>
  <si>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</si>
  <si>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</si>
  <si>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</si>
  <si>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检测成果</t>
  </si>
  <si>
    <t>检测里程8500公里，形成《北京市普通公路技术状况检测评定报告》1套</t>
  </si>
  <si>
    <t>检测里程9055公里公里，形成《北京市普通公路技术状况检测评定报告》1套</t>
  </si>
  <si>
    <t>完成值达到指标值，记满分；未达到指标值，按B/A或A/B*该指标分值记分。(即较小的数/大数*该指标分值）</t>
  </si>
  <si>
    <t>质量指标
（13分）</t>
  </si>
  <si>
    <t>检测质量标准</t>
  </si>
  <si>
    <t>符合《公路技术状况评定标准》（JTG 5210—2018）要求</t>
  </si>
  <si>
    <t>满足《公路技术状况评定标准》（JTG 5210-2018）</t>
  </si>
  <si>
    <t>时效指标
（12分）</t>
  </si>
  <si>
    <t>完成检测路线汇总</t>
  </si>
  <si>
    <t>2020年9月前</t>
  </si>
  <si>
    <t>完成外业检测</t>
  </si>
  <si>
    <t>2020年11月前</t>
  </si>
  <si>
    <t>数据处理、编写报告</t>
  </si>
  <si>
    <t>2020年12月前</t>
  </si>
  <si>
    <t>成本指标
（10分）</t>
  </si>
  <si>
    <t>项目预算控制数</t>
  </si>
  <si>
    <t>361万元</t>
  </si>
  <si>
    <t>288.8万元</t>
  </si>
  <si>
    <t>在预算控制范围内得满分，超出预算按A/B*该指标分值计分</t>
  </si>
  <si>
    <t>效
果
指
标
(40分)</t>
  </si>
  <si>
    <t>效益指标
（40分）</t>
  </si>
  <si>
    <t>社会效益</t>
  </si>
  <si>
    <t>保证普通公路技术状况检测质量和及时性，给养护管理决策提供准确的路况数据，为养护管理提供决策依据。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</si>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</sst>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6" fillId="17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0" fillId="4" borderId="17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8" fillId="20" borderId="21" applyNumberFormat="0" applyAlignment="0" applyProtection="0">
      <alignment vertical="center"/>
    </xf>
    <xf numFmtId="0" fontId="27" fillId="20" borderId="20" applyNumberFormat="0" applyAlignment="0" applyProtection="0">
      <alignment vertical="center"/>
    </xf>
    <xf numFmtId="0" fontId="17" fillId="10" borderId="18" applyNumberForma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8" fillId="0" borderId="0"/>
    <xf numFmtId="0" fontId="15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8" fillId="0" borderId="0"/>
    <xf numFmtId="0" fontId="15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0" borderId="0"/>
    <xf numFmtId="0" fontId="15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8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3" fillId="0" borderId="0"/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31" fontId="2" fillId="0" borderId="8" xfId="58" applyNumberFormat="1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view="pageBreakPreview" zoomScale="60" zoomScaleNormal="100" zoomScaleSheetLayoutView="60" topLeftCell="A4" workbookViewId="0">
      <selection activeCell="F15" sqref="F15:G15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3727272727273" style="4" customWidth="1"/>
    <col min="6" max="6" width="15.3727272727273" style="4" customWidth="1"/>
    <col min="7" max="7" width="16.3727272727273" style="4" customWidth="1"/>
    <col min="8" max="8" width="13.2545454545455" customWidth="1"/>
    <col min="9" max="9" width="13.5" customWidth="1"/>
    <col min="10" max="10" width="8.62727272727273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0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8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17">
        <v>361</v>
      </c>
      <c r="F8" s="26">
        <v>288.8</v>
      </c>
      <c r="G8" s="27">
        <v>288.8</v>
      </c>
      <c r="H8" s="28">
        <v>10</v>
      </c>
      <c r="I8" s="61">
        <f>+G8/F8</f>
        <v>1</v>
      </c>
      <c r="J8" s="22">
        <f>IF(H8*I8&lt;10,H8*I8,10)</f>
        <v>10</v>
      </c>
      <c r="K8" s="62" t="s">
        <v>17</v>
      </c>
    </row>
    <row r="9" s="2" customFormat="1" ht="18" customHeight="1" spans="1:11">
      <c r="A9" s="23"/>
      <c r="B9" s="24"/>
      <c r="C9" s="25"/>
      <c r="D9" s="29" t="s">
        <v>18</v>
      </c>
      <c r="E9" s="30">
        <v>361</v>
      </c>
      <c r="F9" s="26">
        <v>288.8</v>
      </c>
      <c r="G9" s="27">
        <v>288.8</v>
      </c>
      <c r="H9" s="28"/>
      <c r="I9" s="61"/>
      <c r="J9" s="22"/>
      <c r="K9" s="63"/>
    </row>
    <row r="10" s="2" customFormat="1" ht="18" customHeight="1" spans="1:11">
      <c r="A10" s="23"/>
      <c r="B10" s="24"/>
      <c r="C10" s="25"/>
      <c r="D10" s="29" t="s">
        <v>19</v>
      </c>
      <c r="E10" s="31"/>
      <c r="F10" s="32"/>
      <c r="G10" s="28"/>
      <c r="H10" s="28"/>
      <c r="I10" s="28"/>
      <c r="J10" s="64"/>
      <c r="K10" s="63"/>
    </row>
    <row r="11" s="2" customFormat="1" ht="21.75" customHeight="1" spans="1:11">
      <c r="A11" s="33"/>
      <c r="B11" s="34"/>
      <c r="C11" s="35"/>
      <c r="D11" s="29" t="s">
        <v>20</v>
      </c>
      <c r="E11" s="36"/>
      <c r="F11" s="32"/>
      <c r="G11" s="28"/>
      <c r="H11" s="28"/>
      <c r="I11" s="28"/>
      <c r="J11" s="64"/>
      <c r="K11" s="65"/>
    </row>
    <row r="12" s="2" customFormat="1" ht="25.5" customHeight="1" spans="1:11">
      <c r="A12" s="37" t="s">
        <v>21</v>
      </c>
      <c r="B12" s="38" t="s">
        <v>22</v>
      </c>
      <c r="C12" s="39"/>
      <c r="D12" s="39"/>
      <c r="E12" s="39"/>
      <c r="F12" s="40"/>
      <c r="G12" s="38" t="s">
        <v>23</v>
      </c>
      <c r="H12" s="41"/>
      <c r="I12" s="41"/>
      <c r="J12" s="41"/>
      <c r="K12" s="66"/>
    </row>
    <row r="13" s="2" customFormat="1" ht="63.75" customHeight="1" spans="1:11">
      <c r="A13" s="42"/>
      <c r="B13" s="43" t="s">
        <v>24</v>
      </c>
      <c r="C13" s="44"/>
      <c r="D13" s="44"/>
      <c r="E13" s="44"/>
      <c r="F13" s="45"/>
      <c r="G13" s="43" t="s">
        <v>25</v>
      </c>
      <c r="H13" s="44"/>
      <c r="I13" s="44"/>
      <c r="J13" s="44"/>
      <c r="K13" s="45"/>
    </row>
    <row r="14" s="2" customFormat="1" ht="25.9" customHeight="1" spans="1:11">
      <c r="A14" s="37" t="s">
        <v>26</v>
      </c>
      <c r="B14" s="46" t="s">
        <v>27</v>
      </c>
      <c r="C14" s="28" t="s">
        <v>28</v>
      </c>
      <c r="D14" s="28" t="s">
        <v>29</v>
      </c>
      <c r="E14" s="28" t="s">
        <v>30</v>
      </c>
      <c r="F14" s="46" t="s">
        <v>31</v>
      </c>
      <c r="G14" s="28" t="s">
        <v>32</v>
      </c>
      <c r="H14" s="47" t="s">
        <v>15</v>
      </c>
      <c r="I14" s="67"/>
      <c r="J14" s="64" t="s">
        <v>14</v>
      </c>
      <c r="K14" s="46" t="s">
        <v>33</v>
      </c>
    </row>
    <row r="15" s="2" customFormat="1" ht="80.1" customHeight="1" spans="1:11">
      <c r="A15" s="48"/>
      <c r="B15" s="49" t="s">
        <v>34</v>
      </c>
      <c r="C15" s="49" t="s">
        <v>35</v>
      </c>
      <c r="D15" s="50" t="s">
        <v>36</v>
      </c>
      <c r="E15" s="51">
        <v>15</v>
      </c>
      <c r="F15" s="52" t="s">
        <v>37</v>
      </c>
      <c r="G15" s="52" t="s">
        <v>38</v>
      </c>
      <c r="H15" s="18" t="s">
        <v>39</v>
      </c>
      <c r="I15" s="20"/>
      <c r="J15" s="51">
        <v>15</v>
      </c>
      <c r="K15" s="28"/>
    </row>
    <row r="16" s="2" customFormat="1" ht="70" spans="1:11">
      <c r="A16" s="48"/>
      <c r="B16" s="53"/>
      <c r="C16" s="49" t="s">
        <v>40</v>
      </c>
      <c r="D16" s="50" t="s">
        <v>41</v>
      </c>
      <c r="E16" s="54">
        <v>13</v>
      </c>
      <c r="F16" s="51" t="s">
        <v>42</v>
      </c>
      <c r="G16" s="51" t="s">
        <v>43</v>
      </c>
      <c r="H16" s="23"/>
      <c r="I16" s="25"/>
      <c r="J16" s="51">
        <v>13</v>
      </c>
      <c r="K16" s="28"/>
    </row>
    <row r="17" s="2" customFormat="1" ht="34.5" customHeight="1" spans="1:11">
      <c r="A17" s="48"/>
      <c r="B17" s="53"/>
      <c r="C17" s="49" t="s">
        <v>44</v>
      </c>
      <c r="D17" s="50" t="s">
        <v>45</v>
      </c>
      <c r="E17" s="28">
        <v>4</v>
      </c>
      <c r="F17" s="51" t="s">
        <v>46</v>
      </c>
      <c r="G17" s="55">
        <v>44068</v>
      </c>
      <c r="H17" s="23"/>
      <c r="I17" s="25"/>
      <c r="J17" s="51">
        <v>4</v>
      </c>
      <c r="K17" s="28"/>
    </row>
    <row r="18" s="2" customFormat="1" ht="34.5" customHeight="1" spans="1:11">
      <c r="A18" s="48"/>
      <c r="B18" s="53"/>
      <c r="C18" s="53"/>
      <c r="D18" s="50" t="s">
        <v>47</v>
      </c>
      <c r="E18" s="28">
        <v>4</v>
      </c>
      <c r="F18" s="51" t="s">
        <v>48</v>
      </c>
      <c r="G18" s="55">
        <v>44155</v>
      </c>
      <c r="H18" s="23"/>
      <c r="I18" s="25"/>
      <c r="J18" s="51">
        <v>4</v>
      </c>
      <c r="K18" s="28"/>
    </row>
    <row r="19" s="2" customFormat="1" ht="34.5" customHeight="1" spans="1:11">
      <c r="A19" s="48"/>
      <c r="B19" s="53"/>
      <c r="C19" s="53"/>
      <c r="D19" s="50" t="s">
        <v>49</v>
      </c>
      <c r="E19" s="28">
        <v>4</v>
      </c>
      <c r="F19" s="51" t="s">
        <v>50</v>
      </c>
      <c r="G19" s="55">
        <v>44183</v>
      </c>
      <c r="H19" s="23"/>
      <c r="I19" s="25"/>
      <c r="J19" s="51">
        <v>4</v>
      </c>
      <c r="K19" s="28"/>
    </row>
    <row r="20" s="2" customFormat="1" ht="45.6" customHeight="1" spans="1:11">
      <c r="A20" s="48"/>
      <c r="B20" s="53"/>
      <c r="C20" s="49" t="s">
        <v>51</v>
      </c>
      <c r="D20" s="50" t="s">
        <v>52</v>
      </c>
      <c r="E20" s="28">
        <v>10</v>
      </c>
      <c r="F20" s="56" t="s">
        <v>53</v>
      </c>
      <c r="G20" s="56" t="s">
        <v>54</v>
      </c>
      <c r="H20" s="18" t="s">
        <v>55</v>
      </c>
      <c r="I20" s="20"/>
      <c r="J20" s="51">
        <v>10</v>
      </c>
      <c r="K20" s="28"/>
    </row>
    <row r="21" s="2" customFormat="1" ht="207.95" customHeight="1" spans="1:11">
      <c r="A21" s="48"/>
      <c r="B21" s="49" t="s">
        <v>56</v>
      </c>
      <c r="C21" s="49" t="s">
        <v>57</v>
      </c>
      <c r="D21" s="50" t="s">
        <v>58</v>
      </c>
      <c r="E21" s="28">
        <v>40</v>
      </c>
      <c r="F21" s="51" t="s">
        <v>59</v>
      </c>
      <c r="G21" s="51" t="s">
        <v>60</v>
      </c>
      <c r="H21" s="18" t="s">
        <v>61</v>
      </c>
      <c r="I21" s="20"/>
      <c r="J21" s="51">
        <v>35</v>
      </c>
      <c r="K21" s="28" t="s">
        <v>62</v>
      </c>
    </row>
    <row r="22" s="2" customFormat="1" ht="25.5" customHeight="1" spans="1:11">
      <c r="A22" s="57" t="s">
        <v>63</v>
      </c>
      <c r="B22" s="57"/>
      <c r="C22" s="57"/>
      <c r="D22" s="57"/>
      <c r="E22" s="57"/>
      <c r="F22" s="57"/>
      <c r="G22" s="57"/>
      <c r="H22" s="57"/>
      <c r="I22" s="57"/>
      <c r="J22" s="64">
        <f>J8+SUM(J15:J21)</f>
        <v>95</v>
      </c>
      <c r="K22" s="68"/>
    </row>
    <row r="23" s="3" customFormat="1" spans="1:11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</row>
    <row r="24" s="2" customFormat="1" spans="1:11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</row>
    <row r="25" s="2" customFormat="1" spans="1:11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</row>
    <row r="26" s="2" customFormat="1" spans="1:11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</row>
    <row r="27" s="2" customFormat="1" spans="1:1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H21:I21"/>
    <mergeCell ref="A22:I22"/>
    <mergeCell ref="A23:K23"/>
    <mergeCell ref="A24:K24"/>
    <mergeCell ref="A25:K25"/>
    <mergeCell ref="A26:K26"/>
    <mergeCell ref="A27:K27"/>
    <mergeCell ref="A12:A13"/>
    <mergeCell ref="A14:A21"/>
    <mergeCell ref="B15:B20"/>
    <mergeCell ref="C17:C19"/>
    <mergeCell ref="K8:K11"/>
    <mergeCell ref="A7:C11"/>
    <mergeCell ref="H15:I19"/>
  </mergeCells>
  <pageMargins left="0.354330708661417" right="0.354330708661417" top="0.393700787401575" bottom="0.393700787401575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