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10.补助经费类" sheetId="28" r:id="rId1"/>
  </sheets>
  <calcPr calcId="144525"/>
</workbook>
</file>

<file path=xl/sharedStrings.xml><?xml version="1.0" encoding="utf-8"?>
<sst xmlns="http://schemas.openxmlformats.org/spreadsheetml/2006/main" count="80" uniqueCount="66">
  <si>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</si>
  <si>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</si>
  <si>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</si>
  <si>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2020年国防交通专业保障队伍建设补助</t>
  </si>
  <si>
    <t>主管部门及代码</t>
  </si>
  <si>
    <t>北京市交通委员会170</t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</si>
  <si>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</si>
  <si>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</si>
  <si>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</si>
  <si>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</si>
  <si>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</si>
  <si>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</si>
  <si>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</si>
  <si>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</si>
  <si>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</si>
  <si>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</si>
  <si>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</si>
  <si>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</si>
  <si>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</si>
  <si>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</si>
  <si>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</si>
  <si>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</si>
  <si>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</si>
  <si>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</si>
  <si>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通过补助我市国防交通运输保障队伍组建企业，加强国防交通运输保障车队建设、训练等，来保持和提升队伍的战备水平和作战能力，确保在遇有交通运输投送任务和应急、应战时，队伍能够“拉得出、用得上、打得赢”。</t>
  </si>
  <si>
    <t>完成预期目标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</si>
  <si>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</si>
  <si>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</si>
  <si>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</si>
  <si>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</si>
  <si>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</si>
  <si>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</si>
  <si>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</si>
  <si>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</si>
  <si>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</si>
  <si>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</si>
  <si>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大型运输车辆保有量100辆</t>
  </si>
  <si>
    <t>100辆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</si>
  <si>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</si>
  <si>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国防交通物流运输类保障队伍2支</t>
  </si>
  <si>
    <t>2支</t>
  </si>
  <si>
    <t>质量指标
（13分）</t>
  </si>
  <si>
    <t>资金发放合规性</t>
  </si>
  <si>
    <t>符合相关文件规定</t>
  </si>
  <si>
    <t>资金发放及时率</t>
  </si>
  <si>
    <t>资金发放准确率</t>
  </si>
  <si>
    <t>时效指标
（12分）</t>
  </si>
  <si>
    <t>年度申请资金补助时限</t>
  </si>
  <si>
    <t>项目确立后10个月内</t>
  </si>
  <si>
    <t>资金拨付至保障队伍账户时限</t>
  </si>
  <si>
    <t>12月底前</t>
  </si>
  <si>
    <t>资金发放进度</t>
  </si>
  <si>
    <t>结合生产进度上、下半年各一次</t>
  </si>
  <si>
    <t>成本指标
（10分）</t>
  </si>
  <si>
    <t>项目预算控制数</t>
  </si>
  <si>
    <t>284.6万元</t>
  </si>
  <si>
    <t>在预算控制范围内得满分，超出预算按A/B*该指标分值计分</t>
  </si>
  <si>
    <t>效
果
指
标
(40分)</t>
  </si>
  <si>
    <t>效益指标
（40分）</t>
  </si>
  <si>
    <t>社会和国防动员效益</t>
  </si>
  <si>
    <t>国防交通运输保障队伍战备水平得到保障和提升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</si>
  <si>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</si>
  <si>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</si>
  <si>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可持续性效益</t>
  </si>
  <si>
    <t>持续担负的国防交通运输任务的车辆得到保障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</si>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</sst>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2" fillId="1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/>
    <xf numFmtId="0" fontId="0" fillId="23" borderId="21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9" borderId="16" applyNumberFormat="0" applyAlignment="0" applyProtection="0">
      <alignment vertical="center"/>
    </xf>
    <xf numFmtId="0" fontId="20" fillId="9" borderId="18" applyNumberFormat="0" applyAlignment="0" applyProtection="0">
      <alignment vertical="center"/>
    </xf>
    <xf numFmtId="0" fontId="24" fillId="21" borderId="19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8" fillId="0" borderId="0"/>
    <xf numFmtId="0" fontId="11" fillId="1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0" borderId="0"/>
    <xf numFmtId="0" fontId="11" fillId="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0"/>
    <xf numFmtId="0" fontId="11" fillId="1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8" fillId="0" borderId="0"/>
    <xf numFmtId="0" fontId="3" fillId="0" borderId="0">
      <alignment vertical="center"/>
    </xf>
    <xf numFmtId="0" fontId="3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8" fillId="0" borderId="0"/>
    <xf numFmtId="0" fontId="8" fillId="0" borderId="0">
      <alignment vertical="center"/>
    </xf>
    <xf numFmtId="0" fontId="32" fillId="0" borderId="0"/>
  </cellStyleXfs>
  <cellXfs count="7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9" fillId="0" borderId="8" xfId="47" applyFont="1" applyFill="1" applyBorder="1" applyAlignment="1">
      <alignment horizontal="center" vertical="center" wrapText="1"/>
    </xf>
    <xf numFmtId="0" fontId="9" fillId="0" borderId="13" xfId="47" applyFont="1" applyFill="1" applyBorder="1" applyAlignment="1">
      <alignment horizontal="center" vertical="center" wrapText="1"/>
    </xf>
    <xf numFmtId="0" fontId="9" fillId="0" borderId="8" xfId="54" applyFont="1" applyFill="1" applyBorder="1" applyAlignment="1">
      <alignment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15" xfId="47" applyFont="1" applyFill="1" applyBorder="1" applyAlignment="1">
      <alignment horizontal="center" vertical="center" wrapText="1"/>
    </xf>
    <xf numFmtId="9" fontId="9" fillId="0" borderId="8" xfId="54" applyNumberFormat="1" applyFont="1" applyFill="1" applyBorder="1" applyAlignment="1">
      <alignment horizontal="center" vertical="center" wrapText="1"/>
    </xf>
    <xf numFmtId="0" fontId="9" fillId="0" borderId="13" xfId="54" applyFont="1" applyFill="1" applyBorder="1" applyAlignment="1">
      <alignment horizontal="left" vertical="center" wrapText="1"/>
    </xf>
    <xf numFmtId="0" fontId="3" fillId="0" borderId="13" xfId="58" applyFont="1" applyFill="1" applyBorder="1" applyAlignment="1">
      <alignment horizontal="center" vertical="center" wrapText="1"/>
    </xf>
    <xf numFmtId="0" fontId="9" fillId="0" borderId="13" xfId="54" applyFont="1" applyFill="1" applyBorder="1" applyAlignment="1">
      <alignment horizontal="center" vertical="center" wrapText="1"/>
    </xf>
    <xf numFmtId="0" fontId="9" fillId="0" borderId="14" xfId="54" applyFont="1" applyFill="1" applyBorder="1" applyAlignment="1">
      <alignment horizontal="left" vertical="center" wrapText="1"/>
    </xf>
    <xf numFmtId="0" fontId="3" fillId="0" borderId="14" xfId="58" applyFont="1" applyFill="1" applyBorder="1" applyAlignment="1">
      <alignment horizontal="center" vertical="center" wrapText="1"/>
    </xf>
    <xf numFmtId="0" fontId="9" fillId="0" borderId="14" xfId="54" applyFont="1" applyFill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zoomScale="85" zoomScaleNormal="85" topLeftCell="A5" workbookViewId="0">
      <selection activeCell="G10" sqref="G10"/>
    </sheetView>
  </sheetViews>
  <sheetFormatPr defaultColWidth="9" defaultRowHeight="14"/>
  <cols>
    <col min="1" max="1" width="4.12727272727273" style="5" customWidth="1"/>
    <col min="2" max="2" width="8.37272727272727" style="5" customWidth="1"/>
    <col min="3" max="3" width="8.75454545454545" style="5" customWidth="1"/>
    <col min="4" max="4" width="25.3727272727273" style="5" customWidth="1"/>
    <col min="5" max="5" width="11.6272727272727" style="6" customWidth="1"/>
    <col min="6" max="7" width="14.7545454545455" style="6" customWidth="1"/>
    <col min="8" max="9" width="8.62727272727273" style="5" customWidth="1"/>
    <col min="10" max="10" width="10.1272727272727" style="7" customWidth="1"/>
    <col min="11" max="11" width="14.8727272727273" style="5" customWidth="1"/>
    <col min="12" max="16384" width="9" style="5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6" customHeight="1" spans="1:11">
      <c r="A4" s="12"/>
      <c r="B4" s="12"/>
      <c r="C4" s="12"/>
      <c r="D4" s="12"/>
      <c r="E4" s="13"/>
      <c r="F4" s="13"/>
      <c r="G4" s="13"/>
      <c r="H4" s="12"/>
      <c r="I4" s="12"/>
      <c r="J4" s="66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33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5" t="s">
        <v>12</v>
      </c>
      <c r="I7" s="24" t="s">
        <v>13</v>
      </c>
      <c r="J7" s="24" t="s">
        <v>14</v>
      </c>
      <c r="K7" s="29" t="s">
        <v>15</v>
      </c>
    </row>
    <row r="8" s="3" customFormat="1" ht="20.25" customHeight="1" spans="1:11">
      <c r="A8" s="26"/>
      <c r="B8" s="27"/>
      <c r="C8" s="28"/>
      <c r="D8" s="23" t="s">
        <v>16</v>
      </c>
      <c r="E8" s="29">
        <v>284.6</v>
      </c>
      <c r="F8" s="29">
        <v>284.6</v>
      </c>
      <c r="G8" s="29">
        <v>284.6</v>
      </c>
      <c r="H8" s="29">
        <v>10</v>
      </c>
      <c r="I8" s="67">
        <f>+G8/F8</f>
        <v>1</v>
      </c>
      <c r="J8" s="24">
        <f>IF(H8*I8&lt;10,H8*I8,10)</f>
        <v>10</v>
      </c>
      <c r="K8" s="68" t="s">
        <v>17</v>
      </c>
    </row>
    <row r="9" s="3" customFormat="1" ht="20.25" customHeight="1" spans="1:11">
      <c r="A9" s="26"/>
      <c r="B9" s="27"/>
      <c r="C9" s="28"/>
      <c r="D9" s="30" t="s">
        <v>18</v>
      </c>
      <c r="E9" s="29">
        <v>284.6</v>
      </c>
      <c r="F9" s="29">
        <v>284.6</v>
      </c>
      <c r="G9" s="29">
        <v>284.6</v>
      </c>
      <c r="H9" s="29"/>
      <c r="I9" s="67"/>
      <c r="J9" s="24"/>
      <c r="K9" s="69"/>
    </row>
    <row r="10" s="3" customFormat="1" ht="20.25" customHeight="1" spans="1:11">
      <c r="A10" s="26"/>
      <c r="B10" s="27"/>
      <c r="C10" s="28"/>
      <c r="D10" s="30" t="s">
        <v>19</v>
      </c>
      <c r="E10" s="30"/>
      <c r="F10" s="29"/>
      <c r="G10" s="29"/>
      <c r="H10" s="29"/>
      <c r="I10" s="29"/>
      <c r="J10" s="24"/>
      <c r="K10" s="69"/>
    </row>
    <row r="11" s="3" customFormat="1" ht="20.25" customHeight="1" spans="1:11">
      <c r="A11" s="31"/>
      <c r="B11" s="32"/>
      <c r="C11" s="33"/>
      <c r="D11" s="30" t="s">
        <v>20</v>
      </c>
      <c r="E11" s="34"/>
      <c r="F11" s="29"/>
      <c r="G11" s="29"/>
      <c r="H11" s="29"/>
      <c r="I11" s="29"/>
      <c r="J11" s="24"/>
      <c r="K11" s="70"/>
    </row>
    <row r="12" s="3" customFormat="1" ht="22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71"/>
    </row>
    <row r="13" s="3" customFormat="1" ht="63.75" customHeight="1" spans="1:11">
      <c r="A13" s="40"/>
      <c r="B13" s="41" t="s">
        <v>24</v>
      </c>
      <c r="C13" s="42"/>
      <c r="D13" s="42"/>
      <c r="E13" s="42"/>
      <c r="F13" s="43"/>
      <c r="G13" s="36" t="s">
        <v>25</v>
      </c>
      <c r="H13" s="37"/>
      <c r="I13" s="37"/>
      <c r="J13" s="37"/>
      <c r="K13" s="38"/>
    </row>
    <row r="14" s="3" customFormat="1" ht="27.75" customHeight="1" spans="1:11">
      <c r="A14" s="35" t="s">
        <v>26</v>
      </c>
      <c r="B14" s="44" t="s">
        <v>27</v>
      </c>
      <c r="C14" s="29" t="s">
        <v>28</v>
      </c>
      <c r="D14" s="29" t="s">
        <v>29</v>
      </c>
      <c r="E14" s="29" t="s">
        <v>30</v>
      </c>
      <c r="F14" s="44" t="s">
        <v>31</v>
      </c>
      <c r="G14" s="29" t="s">
        <v>32</v>
      </c>
      <c r="H14" s="45" t="s">
        <v>15</v>
      </c>
      <c r="I14" s="72"/>
      <c r="J14" s="24" t="s">
        <v>14</v>
      </c>
      <c r="K14" s="44" t="s">
        <v>33</v>
      </c>
    </row>
    <row r="15" s="3" customFormat="1" ht="26.25" customHeight="1" spans="1:11">
      <c r="A15" s="46"/>
      <c r="B15" s="47" t="s">
        <v>34</v>
      </c>
      <c r="C15" s="48" t="s">
        <v>35</v>
      </c>
      <c r="D15" s="49" t="s">
        <v>36</v>
      </c>
      <c r="E15" s="50">
        <v>8</v>
      </c>
      <c r="F15" s="51" t="s">
        <v>37</v>
      </c>
      <c r="G15" s="51" t="s">
        <v>37</v>
      </c>
      <c r="H15" s="52" t="s">
        <v>38</v>
      </c>
      <c r="I15" s="22"/>
      <c r="J15" s="73">
        <v>8</v>
      </c>
      <c r="K15" s="73"/>
    </row>
    <row r="16" s="3" customFormat="1" ht="26.25" customHeight="1" spans="1:11">
      <c r="A16" s="46"/>
      <c r="B16" s="47"/>
      <c r="C16" s="53"/>
      <c r="D16" s="49" t="s">
        <v>39</v>
      </c>
      <c r="E16" s="50">
        <v>7</v>
      </c>
      <c r="F16" s="51" t="s">
        <v>40</v>
      </c>
      <c r="G16" s="51" t="s">
        <v>40</v>
      </c>
      <c r="H16" s="26"/>
      <c r="I16" s="28"/>
      <c r="J16" s="73">
        <v>7</v>
      </c>
      <c r="K16" s="73"/>
    </row>
    <row r="17" s="3" customFormat="1" ht="32.25" customHeight="1" spans="1:11">
      <c r="A17" s="46"/>
      <c r="B17" s="47"/>
      <c r="C17" s="48" t="s">
        <v>41</v>
      </c>
      <c r="D17" s="49" t="s">
        <v>42</v>
      </c>
      <c r="E17" s="50">
        <v>5</v>
      </c>
      <c r="F17" s="51" t="s">
        <v>43</v>
      </c>
      <c r="G17" s="51" t="s">
        <v>43</v>
      </c>
      <c r="H17" s="26"/>
      <c r="I17" s="28"/>
      <c r="J17" s="73">
        <v>5</v>
      </c>
      <c r="K17" s="73"/>
    </row>
    <row r="18" s="3" customFormat="1" ht="30" customHeight="1" spans="1:11">
      <c r="A18" s="46"/>
      <c r="B18" s="47"/>
      <c r="C18" s="53"/>
      <c r="D18" s="49" t="s">
        <v>44</v>
      </c>
      <c r="E18" s="50">
        <v>4</v>
      </c>
      <c r="F18" s="51" t="s">
        <v>43</v>
      </c>
      <c r="G18" s="51" t="s">
        <v>43</v>
      </c>
      <c r="H18" s="26"/>
      <c r="I18" s="28"/>
      <c r="J18" s="73">
        <v>4</v>
      </c>
      <c r="K18" s="73"/>
    </row>
    <row r="19" s="3" customFormat="1" ht="26.25" customHeight="1" spans="1:11">
      <c r="A19" s="46"/>
      <c r="B19" s="47"/>
      <c r="C19" s="53"/>
      <c r="D19" s="49" t="s">
        <v>45</v>
      </c>
      <c r="E19" s="50">
        <v>4</v>
      </c>
      <c r="F19" s="54">
        <v>1</v>
      </c>
      <c r="G19" s="54">
        <v>1</v>
      </c>
      <c r="H19" s="26"/>
      <c r="I19" s="28"/>
      <c r="J19" s="73">
        <v>4</v>
      </c>
      <c r="K19" s="73"/>
    </row>
    <row r="20" s="3" customFormat="1" ht="37.5" customHeight="1" spans="1:11">
      <c r="A20" s="46"/>
      <c r="B20" s="47"/>
      <c r="C20" s="48" t="s">
        <v>46</v>
      </c>
      <c r="D20" s="49" t="s">
        <v>47</v>
      </c>
      <c r="E20" s="50">
        <v>4</v>
      </c>
      <c r="F20" s="51" t="s">
        <v>48</v>
      </c>
      <c r="G20" s="51" t="s">
        <v>48</v>
      </c>
      <c r="H20" s="26"/>
      <c r="I20" s="28"/>
      <c r="J20" s="73">
        <v>4</v>
      </c>
      <c r="K20" s="73"/>
    </row>
    <row r="21" s="3" customFormat="1" ht="34.5" customHeight="1" spans="1:11">
      <c r="A21" s="46"/>
      <c r="B21" s="47"/>
      <c r="C21" s="53"/>
      <c r="D21" s="49" t="s">
        <v>49</v>
      </c>
      <c r="E21" s="50">
        <v>4</v>
      </c>
      <c r="F21" s="51" t="s">
        <v>50</v>
      </c>
      <c r="G21" s="51" t="s">
        <v>50</v>
      </c>
      <c r="H21" s="26"/>
      <c r="I21" s="28"/>
      <c r="J21" s="73">
        <v>4</v>
      </c>
      <c r="K21" s="73"/>
    </row>
    <row r="22" s="3" customFormat="1" ht="45" customHeight="1" spans="1:11">
      <c r="A22" s="46"/>
      <c r="B22" s="47"/>
      <c r="C22" s="53"/>
      <c r="D22" s="49" t="s">
        <v>51</v>
      </c>
      <c r="E22" s="50">
        <v>4</v>
      </c>
      <c r="F22" s="51" t="s">
        <v>52</v>
      </c>
      <c r="G22" s="51" t="s">
        <v>52</v>
      </c>
      <c r="H22" s="31"/>
      <c r="I22" s="33"/>
      <c r="J22" s="73">
        <v>4</v>
      </c>
      <c r="K22" s="73"/>
    </row>
    <row r="23" s="3" customFormat="1" ht="24.75" customHeight="1" spans="1:11">
      <c r="A23" s="46"/>
      <c r="B23" s="47"/>
      <c r="C23" s="47" t="s">
        <v>53</v>
      </c>
      <c r="D23" s="55" t="s">
        <v>54</v>
      </c>
      <c r="E23" s="56">
        <v>10</v>
      </c>
      <c r="F23" s="57" t="s">
        <v>55</v>
      </c>
      <c r="G23" s="57" t="s">
        <v>55</v>
      </c>
      <c r="H23" s="44" t="s">
        <v>56</v>
      </c>
      <c r="I23" s="44"/>
      <c r="J23" s="73">
        <v>5</v>
      </c>
      <c r="K23" s="73"/>
    </row>
    <row r="24" s="3" customFormat="1" ht="50.25" customHeight="1" spans="1:11">
      <c r="A24" s="46"/>
      <c r="B24" s="47"/>
      <c r="C24" s="47"/>
      <c r="D24" s="58"/>
      <c r="E24" s="59"/>
      <c r="F24" s="60"/>
      <c r="G24" s="60"/>
      <c r="H24" s="44"/>
      <c r="I24" s="44"/>
      <c r="J24" s="73">
        <v>5</v>
      </c>
      <c r="K24" s="73"/>
    </row>
    <row r="25" s="3" customFormat="1" ht="165.95" customHeight="1" spans="1:11">
      <c r="A25" s="46"/>
      <c r="B25" s="53" t="s">
        <v>57</v>
      </c>
      <c r="C25" s="53" t="s">
        <v>58</v>
      </c>
      <c r="D25" s="49" t="s">
        <v>59</v>
      </c>
      <c r="E25" s="50">
        <v>20</v>
      </c>
      <c r="F25" s="61" t="s">
        <v>60</v>
      </c>
      <c r="G25" s="61" t="s">
        <v>60</v>
      </c>
      <c r="H25" s="62" t="s">
        <v>61</v>
      </c>
      <c r="I25" s="74"/>
      <c r="J25" s="73">
        <v>17</v>
      </c>
      <c r="K25" s="75" t="s">
        <v>62</v>
      </c>
    </row>
    <row r="26" s="3" customFormat="1" ht="165.95" customHeight="1" spans="1:11">
      <c r="A26" s="46"/>
      <c r="B26" s="53"/>
      <c r="C26" s="53"/>
      <c r="D26" s="49" t="s">
        <v>63</v>
      </c>
      <c r="E26" s="50">
        <v>20</v>
      </c>
      <c r="F26" s="61" t="s">
        <v>64</v>
      </c>
      <c r="G26" s="61" t="s">
        <v>64</v>
      </c>
      <c r="H26" s="62"/>
      <c r="I26" s="74"/>
      <c r="J26" s="73">
        <v>17</v>
      </c>
      <c r="K26" s="75" t="s">
        <v>62</v>
      </c>
    </row>
    <row r="27" s="3" customFormat="1" ht="25.5" customHeight="1" spans="1:11">
      <c r="A27" s="63" t="s">
        <v>65</v>
      </c>
      <c r="B27" s="63"/>
      <c r="C27" s="63"/>
      <c r="D27" s="63"/>
      <c r="E27" s="63"/>
      <c r="F27" s="63"/>
      <c r="G27" s="63"/>
      <c r="H27" s="63"/>
      <c r="I27" s="63"/>
      <c r="J27" s="24">
        <f>J8+SUM(J15:J26)</f>
        <v>94</v>
      </c>
      <c r="K27" s="76"/>
    </row>
    <row r="28" s="4" customFormat="1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="3" customFormat="1" spans="1:1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</row>
    <row r="30" s="3" customFormat="1" spans="1:11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</row>
    <row r="31" s="3" customFormat="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</sheetData>
  <mergeCells count="3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27:I27"/>
    <mergeCell ref="A28:K28"/>
    <mergeCell ref="A29:K29"/>
    <mergeCell ref="A30:K30"/>
    <mergeCell ref="A31:K31"/>
    <mergeCell ref="A12:A13"/>
    <mergeCell ref="A14:A26"/>
    <mergeCell ref="B15:B24"/>
    <mergeCell ref="B25:B26"/>
    <mergeCell ref="C15:C16"/>
    <mergeCell ref="C17:C19"/>
    <mergeCell ref="C20:C22"/>
    <mergeCell ref="C23:C24"/>
    <mergeCell ref="C25:C26"/>
    <mergeCell ref="D23:D24"/>
    <mergeCell ref="E23:E24"/>
    <mergeCell ref="F23:F24"/>
    <mergeCell ref="G23:G24"/>
    <mergeCell ref="K8:K11"/>
    <mergeCell ref="H23:I24"/>
    <mergeCell ref="H15:I22"/>
    <mergeCell ref="H25:I26"/>
    <mergeCell ref="A7:C11"/>
  </mergeCells>
  <pageMargins left="0.354330708661417" right="0.354330708661417" top="0.393700787401575" bottom="0.393700787401575" header="0.511811023622047" footer="0.511811023622047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10.补助经费类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2021-04-07T02:36:00Z</cp:lastPrinted>
  <dcterms:modified xsi:type="dcterms:W3CDTF">2021-06-02T03:23:48Z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