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definedNames>
    <definedName name="_xlnm.Print_Area" localSheetId="0">'12.综合类'!$A$1:$K$21</definedName>
  </definedNames>
  <calcPr calcId="144525"/>
</workbook>
</file>

<file path=xl/sharedStrings.xml><?xml version="1.0" encoding="utf-8"?>
<sst xmlns="http://schemas.openxmlformats.org/spreadsheetml/2006/main" count="64" uniqueCount="61">
  <si>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</si>
  <si>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</si>
  <si>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</si>
  <si>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2020工程项目尾款</t>
  </si>
  <si>
    <t>主管部门及代码</t>
  </si>
  <si>
    <r>
      <rPr>
        <sz val="11"/>
        <color theme="1"/>
        <rFont val="宋体"/>
        <charset val="134"/>
        <scheme val="minor"/>
      </rPr>
      <t>北京市交通委员会1</t>
    </r>
    <r>
      <rPr>
        <sz val="11"/>
        <color rgb="FF000000"/>
        <rFont val="宋体"/>
        <charset val="134"/>
        <scheme val="minor"/>
      </rPr>
      <t>70</t>
    </r>
  </si>
  <si>
    <t>实施单位</t>
  </si>
  <si>
    <t>北京市交通委员会怀柔公路分局</t>
  </si>
  <si>
    <t>项目资金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</si>
  <si>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</si>
  <si>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</si>
  <si>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</si>
  <si>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  <scheme val="minor"/>
      </rPr>
      <t>分值（1</t>
    </r>
    <r>
      <rPr>
        <sz val="11"/>
        <color indexed="8"/>
        <rFont val="宋体"/>
        <charset val="134"/>
        <scheme val="minor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</si>
  <si>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</si>
  <si>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</si>
  <si>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</si>
  <si>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</si>
  <si>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</si>
  <si>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</si>
  <si>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</si>
  <si>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</si>
  <si>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</si>
  <si>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</si>
  <si>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</si>
  <si>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年度目标：根据2020年北京市交通委员会工程尾款支付计划，我分局工程尾款预算资金700万元，在工程完工后将工程尾款及时足额的支付给各参建单位，为工程合同的履行提供资金保障。</t>
  </si>
  <si>
    <t>已全部完成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</si>
  <si>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</si>
  <si>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</si>
  <si>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</si>
  <si>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</si>
  <si>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</si>
  <si>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</si>
  <si>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</si>
  <si>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</si>
  <si>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</si>
  <si>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</si>
  <si>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工程尾款支付项目数</t>
  </si>
  <si>
    <t>3个</t>
  </si>
  <si>
    <t>5个</t>
  </si>
  <si>
    <t>完成值达到指标值，记满分；未达到指标值，按B/A或A/B*该指标分值记分。(即较小的数/大数*该指标分值）</t>
  </si>
  <si>
    <t>质量指标
（13分）</t>
  </si>
  <si>
    <t>工程尾款支付条件</t>
  </si>
  <si>
    <t>已取得决算审核结果的项目依据报告进行支付；未经决算评审的项目，按照已完工未批复决算工程项目资金拨付要求，未批复决算项目的累计拨付原则上不超过项目批复概算的80%</t>
  </si>
  <si>
    <t>按条件完成支付</t>
  </si>
  <si>
    <t>工程尾款资金支付率</t>
  </si>
  <si>
    <t>时效指标
（12分）</t>
  </si>
  <si>
    <t>工程尾款支付时间</t>
  </si>
  <si>
    <t>按照资金计划安排支付，于2020年12月底前完成全部工作</t>
  </si>
  <si>
    <t>按时完成</t>
  </si>
  <si>
    <t>成本指标
（10分）</t>
  </si>
  <si>
    <t>项目预算控制数</t>
  </si>
  <si>
    <t>700万元</t>
  </si>
  <si>
    <t>在预算控制范围内得满分，超出预算按A/B*该指标分值计分</t>
  </si>
  <si>
    <t>效
果
指
标
(40分)</t>
  </si>
  <si>
    <t>效益指标
（40分）</t>
  </si>
  <si>
    <t>社会效益</t>
  </si>
  <si>
    <t>工程项目完工后，及时支付尾款，使各参建单位尾款资金的落实得到保障</t>
  </si>
  <si>
    <t>完成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</si>
  <si>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</si>
  <si>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支持证据不足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</si>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</sst>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indexed="8"/>
      <name val="宋体"/>
      <charset val="134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7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/>
    <xf numFmtId="0" fontId="0" fillId="5" borderId="19" applyNumberFormat="0" applyFon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8" fillId="12" borderId="21" applyNumberFormat="0" applyAlignment="0" applyProtection="0">
      <alignment vertical="center"/>
    </xf>
    <xf numFmtId="0" fontId="28" fillId="12" borderId="20" applyNumberFormat="0" applyAlignment="0" applyProtection="0">
      <alignment vertical="center"/>
    </xf>
    <xf numFmtId="0" fontId="29" fillId="28" borderId="23" applyNumberForma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30" fillId="0" borderId="24" applyNumberFormat="0" applyFill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0" fillId="0" borderId="0"/>
    <xf numFmtId="0" fontId="13" fillId="20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0" fillId="0" borderId="0"/>
    <xf numFmtId="0" fontId="13" fillId="19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0" fillId="0" borderId="0"/>
    <xf numFmtId="0" fontId="13" fillId="18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0" fillId="0" borderId="0"/>
    <xf numFmtId="0" fontId="2" fillId="0" borderId="0">
      <alignment vertical="center"/>
    </xf>
    <xf numFmtId="0" fontId="2" fillId="0" borderId="0">
      <alignment vertical="center"/>
    </xf>
    <xf numFmtId="43" fontId="24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4" fillId="0" borderId="0"/>
    <xf numFmtId="0" fontId="24" fillId="0" borderId="0">
      <alignment vertical="center"/>
    </xf>
    <xf numFmtId="0" fontId="32" fillId="0" borderId="0"/>
  </cellStyleXfs>
  <cellXfs count="6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/>
    </xf>
    <xf numFmtId="176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7" fillId="0" borderId="8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justify" vertical="center" wrapText="1"/>
    </xf>
    <xf numFmtId="0" fontId="2" fillId="0" borderId="3" xfId="0" applyNumberFormat="1" applyFont="1" applyBorder="1" applyAlignment="1">
      <alignment horizontal="justify" vertical="center" wrapText="1"/>
    </xf>
    <xf numFmtId="0" fontId="2" fillId="0" borderId="4" xfId="0" applyNumberFormat="1" applyFont="1" applyBorder="1" applyAlignment="1">
      <alignment horizontal="justify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8" fillId="0" borderId="13" xfId="54" applyFont="1" applyBorder="1" applyAlignment="1">
      <alignment horizontal="center" vertical="center" wrapText="1"/>
    </xf>
    <xf numFmtId="49" fontId="7" fillId="2" borderId="16" xfId="60" applyNumberFormat="1" applyFont="1" applyFill="1" applyBorder="1" applyAlignment="1" applyProtection="1">
      <alignment horizontal="justify" vertical="center" wrapText="1"/>
    </xf>
    <xf numFmtId="0" fontId="2" fillId="3" borderId="8" xfId="58" applyFont="1" applyFill="1" applyBorder="1" applyAlignment="1">
      <alignment horizontal="center"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8" fillId="0" borderId="15" xfId="54" applyFont="1" applyBorder="1" applyAlignment="1">
      <alignment horizontal="center" vertical="center" wrapText="1"/>
    </xf>
    <xf numFmtId="49" fontId="8" fillId="4" borderId="8" xfId="54" applyNumberFormat="1" applyFont="1" applyFill="1" applyBorder="1" applyAlignment="1">
      <alignment horizontal="justify" vertical="center" wrapText="1"/>
    </xf>
    <xf numFmtId="0" fontId="2" fillId="0" borderId="8" xfId="58" applyFont="1" applyBorder="1" applyAlignment="1">
      <alignment horizontal="center" vertical="center" wrapText="1"/>
    </xf>
    <xf numFmtId="9" fontId="2" fillId="0" borderId="8" xfId="58" applyNumberFormat="1" applyFont="1" applyFill="1" applyBorder="1" applyAlignment="1">
      <alignment horizontal="center" vertical="center" wrapText="1"/>
    </xf>
    <xf numFmtId="49" fontId="8" fillId="0" borderId="2" xfId="47" applyNumberFormat="1" applyFont="1" applyBorder="1" applyAlignment="1">
      <alignment horizontal="justify" vertical="center" wrapText="1"/>
    </xf>
    <xf numFmtId="0" fontId="8" fillId="0" borderId="2" xfId="47" applyFont="1" applyBorder="1" applyAlignment="1">
      <alignment horizontal="justify" vertical="center" wrapText="1"/>
    </xf>
    <xf numFmtId="0" fontId="8" fillId="0" borderId="2" xfId="47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view="pageBreakPreview" zoomScale="60" zoomScaleNormal="100" zoomScaleSheetLayoutView="60" workbookViewId="0">
      <selection activeCell="M20" sqref="M20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4" customWidth="1"/>
    <col min="6" max="6" width="15.2545454545455" style="4" customWidth="1"/>
    <col min="7" max="7" width="16.2545454545455" style="4" customWidth="1"/>
    <col min="8" max="8" width="13.1272727272727" customWidth="1"/>
    <col min="9" max="9" width="13.3727272727273" customWidth="1"/>
    <col min="10" max="10" width="8.5" style="5" customWidth="1"/>
    <col min="11" max="11" width="15.1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60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20.25" customHeight="1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2" t="s">
        <v>12</v>
      </c>
      <c r="I7" s="22" t="s">
        <v>13</v>
      </c>
      <c r="J7" s="22" t="s">
        <v>14</v>
      </c>
      <c r="K7" s="26" t="s">
        <v>15</v>
      </c>
    </row>
    <row r="8" s="2" customFormat="1" ht="17.25" customHeight="1" spans="1:11">
      <c r="A8" s="23"/>
      <c r="B8" s="24"/>
      <c r="C8" s="25"/>
      <c r="D8" s="21" t="s">
        <v>16</v>
      </c>
      <c r="E8" s="26">
        <v>700</v>
      </c>
      <c r="F8" s="26">
        <v>700</v>
      </c>
      <c r="G8" s="26">
        <v>700</v>
      </c>
      <c r="H8" s="26">
        <v>10</v>
      </c>
      <c r="I8" s="61">
        <f>+G8/F8</f>
        <v>1</v>
      </c>
      <c r="J8" s="22">
        <f>IF(H8*I8&lt;10,H8*I8,10)</f>
        <v>10</v>
      </c>
      <c r="K8" s="62" t="s">
        <v>17</v>
      </c>
    </row>
    <row r="9" s="2" customFormat="1" ht="18" customHeight="1" spans="1:11">
      <c r="A9" s="23"/>
      <c r="B9" s="24"/>
      <c r="C9" s="25"/>
      <c r="D9" s="27" t="s">
        <v>18</v>
      </c>
      <c r="E9" s="26">
        <v>700</v>
      </c>
      <c r="F9" s="26">
        <v>700</v>
      </c>
      <c r="G9" s="26">
        <v>700</v>
      </c>
      <c r="H9" s="26">
        <v>10</v>
      </c>
      <c r="I9" s="61"/>
      <c r="J9" s="22"/>
      <c r="K9" s="63"/>
    </row>
    <row r="10" s="2" customFormat="1" ht="18" customHeight="1" spans="1:11">
      <c r="A10" s="23"/>
      <c r="B10" s="24"/>
      <c r="C10" s="25"/>
      <c r="D10" s="27" t="s">
        <v>19</v>
      </c>
      <c r="E10" s="28"/>
      <c r="F10" s="29"/>
      <c r="G10" s="26"/>
      <c r="H10" s="26"/>
      <c r="I10" s="26"/>
      <c r="J10" s="64"/>
      <c r="K10" s="63"/>
    </row>
    <row r="11" s="2" customFormat="1" ht="21.75" customHeight="1" spans="1:11">
      <c r="A11" s="30"/>
      <c r="B11" s="31"/>
      <c r="C11" s="32"/>
      <c r="D11" s="27" t="s">
        <v>20</v>
      </c>
      <c r="E11" s="33"/>
      <c r="F11" s="29"/>
      <c r="G11" s="26"/>
      <c r="H11" s="26"/>
      <c r="I11" s="26"/>
      <c r="J11" s="64"/>
      <c r="K11" s="65"/>
    </row>
    <row r="12" s="2" customFormat="1" ht="25.5" customHeight="1" spans="1:11">
      <c r="A12" s="34" t="s">
        <v>21</v>
      </c>
      <c r="B12" s="35" t="s">
        <v>22</v>
      </c>
      <c r="C12" s="36"/>
      <c r="D12" s="36"/>
      <c r="E12" s="36"/>
      <c r="F12" s="37"/>
      <c r="G12" s="35" t="s">
        <v>23</v>
      </c>
      <c r="H12" s="38"/>
      <c r="I12" s="38"/>
      <c r="J12" s="38"/>
      <c r="K12" s="66"/>
    </row>
    <row r="13" s="2" customFormat="1" ht="69.75" customHeight="1" spans="1:11">
      <c r="A13" s="39"/>
      <c r="B13" s="40" t="s">
        <v>24</v>
      </c>
      <c r="C13" s="41"/>
      <c r="D13" s="41"/>
      <c r="E13" s="41"/>
      <c r="F13" s="42"/>
      <c r="G13" s="40" t="s">
        <v>25</v>
      </c>
      <c r="H13" s="41"/>
      <c r="I13" s="41"/>
      <c r="J13" s="41"/>
      <c r="K13" s="42"/>
    </row>
    <row r="14" s="2" customFormat="1" ht="25.9" customHeight="1" spans="1:11">
      <c r="A14" s="34" t="s">
        <v>26</v>
      </c>
      <c r="B14" s="43" t="s">
        <v>27</v>
      </c>
      <c r="C14" s="26" t="s">
        <v>28</v>
      </c>
      <c r="D14" s="26" t="s">
        <v>29</v>
      </c>
      <c r="E14" s="26" t="s">
        <v>30</v>
      </c>
      <c r="F14" s="43" t="s">
        <v>31</v>
      </c>
      <c r="G14" s="26" t="s">
        <v>32</v>
      </c>
      <c r="H14" s="44" t="s">
        <v>15</v>
      </c>
      <c r="I14" s="67"/>
      <c r="J14" s="64" t="s">
        <v>14</v>
      </c>
      <c r="K14" s="43" t="s">
        <v>33</v>
      </c>
    </row>
    <row r="15" s="2" customFormat="1" ht="36.75" customHeight="1" spans="1:11">
      <c r="A15" s="45"/>
      <c r="B15" s="46" t="s">
        <v>34</v>
      </c>
      <c r="C15" s="46" t="s">
        <v>35</v>
      </c>
      <c r="D15" s="47" t="s">
        <v>36</v>
      </c>
      <c r="E15" s="48">
        <v>15</v>
      </c>
      <c r="F15" s="48" t="s">
        <v>37</v>
      </c>
      <c r="G15" s="49" t="s">
        <v>38</v>
      </c>
      <c r="H15" s="18" t="s">
        <v>39</v>
      </c>
      <c r="I15" s="20"/>
      <c r="J15" s="48">
        <v>15</v>
      </c>
      <c r="K15" s="26"/>
    </row>
    <row r="16" s="2" customFormat="1" ht="183.75" customHeight="1" spans="1:11">
      <c r="A16" s="45"/>
      <c r="B16" s="50"/>
      <c r="C16" s="46" t="s">
        <v>40</v>
      </c>
      <c r="D16" s="51" t="s">
        <v>41</v>
      </c>
      <c r="E16" s="52">
        <v>6.5</v>
      </c>
      <c r="F16" s="47" t="s">
        <v>42</v>
      </c>
      <c r="G16" s="49" t="s">
        <v>43</v>
      </c>
      <c r="H16" s="23"/>
      <c r="I16" s="25"/>
      <c r="J16" s="52">
        <v>6.5</v>
      </c>
      <c r="K16" s="26"/>
    </row>
    <row r="17" s="2" customFormat="1" ht="37.5" customHeight="1" spans="1:11">
      <c r="A17" s="45"/>
      <c r="B17" s="50"/>
      <c r="C17" s="50"/>
      <c r="D17" s="51" t="s">
        <v>44</v>
      </c>
      <c r="E17" s="52">
        <v>6.5</v>
      </c>
      <c r="F17" s="53">
        <v>1</v>
      </c>
      <c r="G17" s="53">
        <v>1</v>
      </c>
      <c r="H17" s="23"/>
      <c r="I17" s="25"/>
      <c r="J17" s="52">
        <v>6.5</v>
      </c>
      <c r="K17" s="26"/>
    </row>
    <row r="18" s="2" customFormat="1" ht="58.5" customHeight="1" spans="1:11">
      <c r="A18" s="45"/>
      <c r="B18" s="50"/>
      <c r="C18" s="46" t="s">
        <v>45</v>
      </c>
      <c r="D18" s="54" t="s">
        <v>46</v>
      </c>
      <c r="E18" s="26">
        <v>12</v>
      </c>
      <c r="F18" s="47" t="s">
        <v>47</v>
      </c>
      <c r="G18" s="49" t="s">
        <v>48</v>
      </c>
      <c r="H18" s="23"/>
      <c r="I18" s="25"/>
      <c r="J18" s="26">
        <v>12</v>
      </c>
      <c r="K18" s="26"/>
    </row>
    <row r="19" s="2" customFormat="1" ht="48" customHeight="1" spans="1:11">
      <c r="A19" s="45"/>
      <c r="B19" s="50"/>
      <c r="C19" s="46" t="s">
        <v>49</v>
      </c>
      <c r="D19" s="55" t="s">
        <v>50</v>
      </c>
      <c r="E19" s="26">
        <v>10</v>
      </c>
      <c r="F19" s="56" t="s">
        <v>51</v>
      </c>
      <c r="G19" s="56" t="s">
        <v>51</v>
      </c>
      <c r="H19" s="18" t="s">
        <v>52</v>
      </c>
      <c r="I19" s="20"/>
      <c r="J19" s="26">
        <v>10</v>
      </c>
      <c r="K19" s="26"/>
    </row>
    <row r="20" s="2" customFormat="1" ht="197.25" customHeight="1" spans="1:11">
      <c r="A20" s="45"/>
      <c r="B20" s="46" t="s">
        <v>53</v>
      </c>
      <c r="C20" s="46" t="s">
        <v>54</v>
      </c>
      <c r="D20" s="55" t="s">
        <v>55</v>
      </c>
      <c r="E20" s="26">
        <v>40</v>
      </c>
      <c r="F20" s="47" t="s">
        <v>56</v>
      </c>
      <c r="G20" s="49" t="s">
        <v>57</v>
      </c>
      <c r="H20" s="18" t="s">
        <v>58</v>
      </c>
      <c r="I20" s="20"/>
      <c r="J20" s="26">
        <v>34.5</v>
      </c>
      <c r="K20" s="26" t="s">
        <v>59</v>
      </c>
    </row>
    <row r="21" s="2" customFormat="1" ht="25.5" customHeight="1" spans="1:11">
      <c r="A21" s="57" t="s">
        <v>60</v>
      </c>
      <c r="B21" s="57"/>
      <c r="C21" s="57"/>
      <c r="D21" s="57"/>
      <c r="E21" s="57"/>
      <c r="F21" s="57"/>
      <c r="G21" s="57"/>
      <c r="H21" s="57"/>
      <c r="I21" s="57"/>
      <c r="J21" s="64">
        <f>J8+SUM(J15:J20)</f>
        <v>94.5</v>
      </c>
      <c r="K21" s="68"/>
    </row>
    <row r="22" s="3" customFormat="1" spans="1:11">
      <c r="A22" s="58"/>
      <c r="B22" s="58"/>
      <c r="C22" s="58"/>
      <c r="D22" s="58"/>
      <c r="E22" s="58"/>
      <c r="F22" s="58"/>
      <c r="G22" s="58"/>
      <c r="H22" s="58"/>
      <c r="I22" s="58"/>
      <c r="J22" s="58"/>
      <c r="K22" s="58"/>
    </row>
    <row r="23" s="2" customFormat="1" spans="1:11">
      <c r="A23" s="59"/>
      <c r="B23" s="59"/>
      <c r="C23" s="59"/>
      <c r="D23" s="59"/>
      <c r="E23" s="59"/>
      <c r="F23" s="59"/>
      <c r="G23" s="59"/>
      <c r="H23" s="59"/>
      <c r="I23" s="59"/>
      <c r="J23" s="59"/>
      <c r="K23" s="59"/>
    </row>
    <row r="24" s="2" customFormat="1" spans="1:11">
      <c r="A24" s="59"/>
      <c r="B24" s="59"/>
      <c r="C24" s="59"/>
      <c r="D24" s="59"/>
      <c r="E24" s="59"/>
      <c r="F24" s="59"/>
      <c r="G24" s="59"/>
      <c r="H24" s="59"/>
      <c r="I24" s="59"/>
      <c r="J24" s="59"/>
      <c r="K24" s="59"/>
    </row>
    <row r="25" s="2" customFormat="1" spans="1:11">
      <c r="A25" s="58"/>
      <c r="B25" s="58"/>
      <c r="C25" s="58"/>
      <c r="D25" s="58"/>
      <c r="E25" s="58"/>
      <c r="F25" s="58"/>
      <c r="G25" s="58"/>
      <c r="H25" s="58"/>
      <c r="I25" s="58"/>
      <c r="J25" s="58"/>
      <c r="K25" s="58"/>
    </row>
    <row r="26" s="2" customFormat="1" spans="1:11">
      <c r="A26" s="58"/>
      <c r="B26" s="58"/>
      <c r="C26" s="58"/>
      <c r="D26" s="58"/>
      <c r="E26" s="58"/>
      <c r="F26" s="58"/>
      <c r="G26" s="58"/>
      <c r="H26" s="58"/>
      <c r="I26" s="58"/>
      <c r="J26" s="58"/>
      <c r="K26" s="58"/>
    </row>
  </sheetData>
  <mergeCells count="29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9:I19"/>
    <mergeCell ref="H20:I20"/>
    <mergeCell ref="A21:I21"/>
    <mergeCell ref="A22:K22"/>
    <mergeCell ref="A23:K23"/>
    <mergeCell ref="A24:K24"/>
    <mergeCell ref="A25:K25"/>
    <mergeCell ref="A26:K26"/>
    <mergeCell ref="A12:A13"/>
    <mergeCell ref="A14:A20"/>
    <mergeCell ref="B15:B19"/>
    <mergeCell ref="C16:C17"/>
    <mergeCell ref="K8:K11"/>
    <mergeCell ref="A7:C11"/>
    <mergeCell ref="H15:I18"/>
  </mergeCells>
  <pageMargins left="0.354330708661417" right="0.354330708661417" top="0.393700787401575" bottom="0.393700787401575" header="0.511811023622047" footer="0.511811023622047"/>
  <pageSetup paperSize="9" scale="6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2021-06-02T05:48:08Z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