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<sst xmlns="http://schemas.openxmlformats.org/spreadsheetml/2006/main" count="81" uniqueCount="72">
  <si>
    <r>
      <rPr>
        <b/>
        <sz val="18"/>
        <color indexed="8"/>
        <rFont val="宋体"/>
        <charset val="134"/>
      </rPr>
      <t>项目支出绩效自评表</t>
    </r>
    <r>
      <rPr>
        <sz val="18"/>
        <color indexed="8"/>
        <rFont val="宋体"/>
        <charset val="134"/>
      </rPr>
      <t xml:space="preserve"> </t>
    </r>
  </si>
  <si>
    <t>（2020年度）</t>
  </si>
  <si>
    <t>项目名称</t>
  </si>
  <si>
    <t>北京冬奥会和冬残奥会交通安全应急保障服务</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</si>
  <si>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</si>
  <si>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</si>
  <si>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</si>
  <si>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</si>
  <si>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</si>
  <si>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</si>
  <si>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</si>
  <si>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</si>
  <si>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</si>
  <si>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</si>
  <si>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</si>
  <si>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</si>
  <si>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</si>
  <si>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</si>
  <si>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</si>
  <si>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</si>
  <si>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</si>
  <si>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</si>
  <si>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</si>
  <si>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</si>
  <si>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按照北京市委、市政府和冬奥组委要求，建立赛事交通应急管理组织体系，明确职责分工，充分评估冬奥会交通领域风险，明确风险管控措施，并制定极端天气、交通设施等方面的应急预案，为应急准备、应急响应、应急保障提供依据，提高冬奥会交通应急保障科学性、针对性，确保冬奥会交通设施运行平稳。</t>
  </si>
  <si>
    <t xml:space="preserve">除了冬奥会冬奥会交通行业安全手册按照项目进度安排正在编制外，其余各项目标任务均按要求完成。
</t>
  </si>
  <si>
    <t>绩效指标</t>
  </si>
  <si>
    <t>一级指标</t>
  </si>
  <si>
    <t>二级指标</t>
  </si>
  <si>
    <t>三级指标</t>
  </si>
  <si>
    <t>分值</t>
  </si>
  <si>
    <t>年度指标值(A)</t>
  </si>
  <si>
    <t>全年实际值(B)</t>
  </si>
  <si>
    <t>未完成原因分析</t>
  </si>
  <si>
    <t>产
出
指
标
(50分)</t>
  </si>
  <si>
    <t>数量指标
（15分）</t>
  </si>
  <si>
    <t>交通领域风险评估</t>
  </si>
  <si>
    <t>1部</t>
  </si>
  <si>
    <t>完成值达到指标值，记满分；未达到指标值，按B/A或A/B*该指标分值记分。(即较小的数/大数*该指标分值）</t>
  </si>
  <si>
    <t>交通领域应急预案</t>
  </si>
  <si>
    <t>4个</t>
  </si>
  <si>
    <t>安全手册</t>
  </si>
  <si>
    <t>质量指标
（13分）</t>
  </si>
  <si>
    <t>风险评估工作质量</t>
  </si>
  <si>
    <t xml:space="preserve">能够识别冬奥会交通领域安全风险，按照风险级别和类别列出管控清单，做到风险点位判断准确，风险管控措施合理。    </t>
  </si>
  <si>
    <t>已完成年度指标。评估了路安全、桥梁安全、轨道交通运营安全、公共汽电车运营安全、出租车运营安全、省际客运安全、危险货物运输安全、场站枢纽运营安全等八个领域，共评估计识别811项（40类）风险，并针对性提出了152项管控措施，95项治理措施，74项应急措施。</t>
  </si>
  <si>
    <t>应急预案工作质量</t>
  </si>
  <si>
    <t xml:space="preserve">应急预案结构完整，组织体系和工作机制健全，应急响应流程清晰，响应措施针对性、可操作性强，应急保障和工作要求明确。    </t>
  </si>
  <si>
    <t>已经完成了年度指标。针对恶劣天气、交通基础设施损毁、大面积交通拥堵、重大交通事故4类风险分别编制了冬奥会期间突发事件应急预案，从工作机制、应急体系、风险预警、应急响应、恢复评估及保障措施等方面对冬奥会期间交通应急保障制定了具体的可操作的方案。</t>
  </si>
  <si>
    <t>时效指标
（12分）</t>
  </si>
  <si>
    <t>资金拨付完成时间</t>
  </si>
  <si>
    <t xml:space="preserve">2020年12月支付50%，2021年4月支付50%    </t>
  </si>
  <si>
    <t>2021年4月前拨付</t>
  </si>
  <si>
    <t>追加资金，11月到账</t>
  </si>
  <si>
    <t>成本指标
（10分）</t>
  </si>
  <si>
    <t>预算控制数</t>
  </si>
  <si>
    <t>29万元</t>
  </si>
  <si>
    <t>在预算控制范围内得满分，超出预算按A/B*该指标分值计分</t>
  </si>
  <si>
    <t>追加资金</t>
  </si>
  <si>
    <t>效
果
指
标
(40分)</t>
  </si>
  <si>
    <t>效益指标
（40分）</t>
  </si>
  <si>
    <t>风险管控效果</t>
  </si>
  <si>
    <t xml:space="preserve">识别各类风险源准确，通过识别、评估风险源，有效指导风险管控工作落实，杜绝风险转化为隐患或事故。    </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</si>
  <si>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</si>
  <si>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</si>
  <si>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</si>
  <si>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预案编制效果</t>
  </si>
  <si>
    <t xml:space="preserve">明确冬奥会赛期交通行业突发事件应急管理体系，确保及时、有效的应对和处理各类突发情况，避免各类突发事件导致的次生、衍生灾害，保障冬奥会和社会交通的顺利运行。    </t>
  </si>
  <si>
    <t>安全手册编制效果</t>
  </si>
  <si>
    <t>便于相关信息查询，保障应急工作的快速响应、组织及有效沟通。</t>
  </si>
  <si>
    <t>得到改善</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</si>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</sst>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1"/>
      <name val="宋体"/>
      <charset val="0"/>
      <scheme val="minor"/>
    </font>
    <font>
      <sz val="11"/>
      <color rgb="FF9C6500"/>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2"/>
      <color theme="1"/>
      <name val="宋体"/>
      <charset val="134"/>
      <scheme val="minor"/>
    </font>
    <font>
      <sz val="11"/>
      <color theme="0"/>
      <name val="宋体"/>
      <charset val="0"/>
      <scheme val="minor"/>
    </font>
    <font>
      <sz val="12"/>
      <name val="宋体"/>
      <charset val="134"/>
    </font>
    <font>
      <sz val="11"/>
      <color rgb="FF006100"/>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0"/>
      <name val="Arial"/>
      <charset val="134"/>
    </font>
    <font>
      <b/>
      <sz val="11"/>
      <color theme="1"/>
      <name val="宋体"/>
      <charset val="0"/>
      <scheme val="minor"/>
    </font>
    <font>
      <b/>
      <sz val="15"/>
      <color theme="3"/>
      <name val="宋体"/>
      <charset val="134"/>
      <scheme val="minor"/>
    </font>
    <font>
      <b/>
      <sz val="11"/>
      <color rgb="FFFA7D00"/>
      <name val="宋体"/>
      <charset val="0"/>
      <scheme val="minor"/>
    </font>
    <font>
      <sz val="11"/>
      <color rgb="FF000000"/>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7"/>
        <bgColor indexed="64"/>
      </patternFill>
    </fill>
    <fill>
      <patternFill patternType="solid">
        <fgColor theme="8"/>
        <bgColor indexed="64"/>
      </patternFill>
    </fill>
    <fill>
      <patternFill patternType="solid">
        <fgColor theme="7"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2" fillId="14" borderId="0" applyNumberFormat="0" applyBorder="0" applyAlignment="0" applyProtection="0">
      <alignment vertical="center"/>
    </xf>
    <xf numFmtId="0" fontId="22" fillId="10"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2"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24" fillId="1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30" fillId="0" borderId="0"/>
    <xf numFmtId="0" fontId="0" fillId="22" borderId="23" applyNumberFormat="0" applyFont="0" applyAlignment="0" applyProtection="0">
      <alignment vertical="center"/>
    </xf>
    <xf numFmtId="0" fontId="24" fillId="24"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32" fillId="0" borderId="18" applyNumberFormat="0" applyFill="0" applyAlignment="0" applyProtection="0">
      <alignment vertical="center"/>
    </xf>
    <xf numFmtId="0" fontId="20" fillId="0" borderId="18" applyNumberFormat="0" applyFill="0" applyAlignment="0" applyProtection="0">
      <alignment vertical="center"/>
    </xf>
    <xf numFmtId="0" fontId="24" fillId="21" borderId="0" applyNumberFormat="0" applyBorder="0" applyAlignment="0" applyProtection="0">
      <alignment vertical="center"/>
    </xf>
    <xf numFmtId="0" fontId="17" fillId="0" borderId="21" applyNumberFormat="0" applyFill="0" applyAlignment="0" applyProtection="0">
      <alignment vertical="center"/>
    </xf>
    <xf numFmtId="0" fontId="24" fillId="26" borderId="0" applyNumberFormat="0" applyBorder="0" applyAlignment="0" applyProtection="0">
      <alignment vertical="center"/>
    </xf>
    <xf numFmtId="0" fontId="15" fillId="6" borderId="16" applyNumberFormat="0" applyAlignment="0" applyProtection="0">
      <alignment vertical="center"/>
    </xf>
    <xf numFmtId="0" fontId="33" fillId="6" borderId="19" applyNumberFormat="0" applyAlignment="0" applyProtection="0">
      <alignment vertical="center"/>
    </xf>
    <xf numFmtId="0" fontId="27" fillId="16" borderId="20" applyNumberFormat="0" applyAlignment="0" applyProtection="0">
      <alignment vertical="center"/>
    </xf>
    <xf numFmtId="0" fontId="12" fillId="17" borderId="0" applyNumberFormat="0" applyBorder="0" applyAlignment="0" applyProtection="0">
      <alignment vertical="center"/>
    </xf>
    <xf numFmtId="0" fontId="24" fillId="28" borderId="0" applyNumberFormat="0" applyBorder="0" applyAlignment="0" applyProtection="0">
      <alignment vertical="center"/>
    </xf>
    <xf numFmtId="0" fontId="19" fillId="0" borderId="17" applyNumberFormat="0" applyFill="0" applyAlignment="0" applyProtection="0">
      <alignment vertical="center"/>
    </xf>
    <xf numFmtId="0" fontId="31" fillId="0" borderId="22" applyNumberFormat="0" applyFill="0" applyAlignment="0" applyProtection="0">
      <alignment vertical="center"/>
    </xf>
    <xf numFmtId="0" fontId="26" fillId="15" borderId="0" applyNumberFormat="0" applyBorder="0" applyAlignment="0" applyProtection="0">
      <alignment vertical="center"/>
    </xf>
    <xf numFmtId="0" fontId="13" fillId="3" borderId="0" applyNumberFormat="0" applyBorder="0" applyAlignment="0" applyProtection="0">
      <alignment vertical="center"/>
    </xf>
    <xf numFmtId="0" fontId="12" fillId="2" borderId="0" applyNumberFormat="0" applyBorder="0" applyAlignment="0" applyProtection="0">
      <alignment vertical="center"/>
    </xf>
    <xf numFmtId="0" fontId="24" fillId="20" borderId="0" applyNumberFormat="0" applyBorder="0" applyAlignment="0" applyProtection="0">
      <alignment vertical="center"/>
    </xf>
    <xf numFmtId="0" fontId="25" fillId="0" borderId="0"/>
    <xf numFmtId="0" fontId="12" fillId="8" borderId="0" applyNumberFormat="0" applyBorder="0" applyAlignment="0" applyProtection="0">
      <alignment vertical="center"/>
    </xf>
    <xf numFmtId="0" fontId="12" fillId="19" borderId="0" applyNumberFormat="0" applyBorder="0" applyAlignment="0" applyProtection="0">
      <alignment vertical="center"/>
    </xf>
    <xf numFmtId="0" fontId="12" fillId="27" borderId="0" applyNumberFormat="0" applyBorder="0" applyAlignment="0" applyProtection="0">
      <alignment vertical="center"/>
    </xf>
    <xf numFmtId="0" fontId="12" fillId="9" borderId="0" applyNumberFormat="0" applyBorder="0" applyAlignment="0" applyProtection="0">
      <alignment vertical="center"/>
    </xf>
    <xf numFmtId="0" fontId="24" fillId="23" borderId="0" applyNumberFormat="0" applyBorder="0" applyAlignment="0" applyProtection="0">
      <alignment vertical="center"/>
    </xf>
    <xf numFmtId="0" fontId="24" fillId="30" borderId="0" applyNumberFormat="0" applyBorder="0" applyAlignment="0" applyProtection="0">
      <alignment vertical="center"/>
    </xf>
    <xf numFmtId="0" fontId="12" fillId="7" borderId="0" applyNumberFormat="0" applyBorder="0" applyAlignment="0" applyProtection="0">
      <alignment vertical="center"/>
    </xf>
    <xf numFmtId="0" fontId="12" fillId="32" borderId="0" applyNumberFormat="0" applyBorder="0" applyAlignment="0" applyProtection="0">
      <alignment vertical="center"/>
    </xf>
    <xf numFmtId="0" fontId="24" fillId="31" borderId="0" applyNumberFormat="0" applyBorder="0" applyAlignment="0" applyProtection="0">
      <alignment vertical="center"/>
    </xf>
    <xf numFmtId="0" fontId="25" fillId="0" borderId="0"/>
    <xf numFmtId="0" fontId="12" fillId="5" borderId="0" applyNumberFormat="0" applyBorder="0" applyAlignment="0" applyProtection="0">
      <alignment vertical="center"/>
    </xf>
    <xf numFmtId="0" fontId="24" fillId="11" borderId="0" applyNumberFormat="0" applyBorder="0" applyAlignment="0" applyProtection="0">
      <alignment vertical="center"/>
    </xf>
    <xf numFmtId="0" fontId="24" fillId="25" borderId="0" applyNumberFormat="0" applyBorder="0" applyAlignment="0" applyProtection="0">
      <alignment vertical="center"/>
    </xf>
    <xf numFmtId="0" fontId="25" fillId="0" borderId="0"/>
    <xf numFmtId="0" fontId="12" fillId="13" borderId="0" applyNumberFormat="0" applyBorder="0" applyAlignment="0" applyProtection="0">
      <alignment vertical="center"/>
    </xf>
    <xf numFmtId="0" fontId="24" fillId="29" borderId="0" applyNumberFormat="0" applyBorder="0" applyAlignment="0" applyProtection="0">
      <alignment vertical="center"/>
    </xf>
    <xf numFmtId="0" fontId="25"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23" fillId="0" borderId="0"/>
  </cellStyleXfs>
  <cellXfs count="69">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8" xfId="47" applyFont="1" applyFill="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vertical="center"/>
    </xf>
    <xf numFmtId="0" fontId="2" fillId="0" borderId="4" xfId="0" applyFont="1" applyFill="1" applyBorder="1" applyAlignment="1">
      <alignment horizontal="center" vertical="center"/>
    </xf>
    <xf numFmtId="0" fontId="9"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vertical="center" wrapText="1"/>
    </xf>
    <xf numFmtId="0" fontId="2" fillId="0" borderId="8" xfId="58" applyFont="1" applyFill="1" applyBorder="1" applyAlignment="1">
      <alignment horizontal="center" vertical="center" wrapText="1"/>
    </xf>
    <xf numFmtId="0" fontId="8" fillId="0" borderId="15" xfId="54" applyFont="1" applyBorder="1" applyAlignment="1">
      <alignment horizontal="center" vertical="center" wrapText="1"/>
    </xf>
    <xf numFmtId="0" fontId="2" fillId="0" borderId="8" xfId="58" applyFont="1" applyBorder="1" applyAlignment="1">
      <alignment horizontal="center" vertical="center" wrapText="1"/>
    </xf>
    <xf numFmtId="0" fontId="2" fillId="0" borderId="8" xfId="58" applyFont="1" applyFill="1" applyBorder="1" applyAlignment="1">
      <alignment horizontal="left" vertical="center" wrapText="1"/>
    </xf>
    <xf numFmtId="0" fontId="10" fillId="0" borderId="8" xfId="58" applyFont="1" applyFill="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horizontal="left" vertical="center"/>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zoomScale="73" zoomScaleNormal="73" topLeftCell="A22" workbookViewId="0">
      <selection activeCell="H15" sqref="H15:I20"/>
    </sheetView>
  </sheetViews>
  <sheetFormatPr defaultColWidth="9" defaultRowHeight="14"/>
  <cols>
    <col min="1" max="1" width="4.12727272727273" customWidth="1"/>
    <col min="2" max="3" width="9.25454545454545" customWidth="1"/>
    <col min="4" max="4" width="20.5" customWidth="1"/>
    <col min="5" max="5" width="11.8727272727273" style="4" customWidth="1"/>
    <col min="6" max="6" width="19" style="4" customWidth="1"/>
    <col min="7" max="7" width="25.8727272727273" style="4" customWidth="1"/>
    <col min="8" max="8" width="13.1272727272727" customWidth="1"/>
    <col min="9" max="9" width="13.3727272727273" customWidth="1"/>
    <col min="10" max="10" width="8.5" style="5" customWidth="1"/>
    <col min="11" max="11" width="15.1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59"/>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8.5" customHeight="1" spans="1:11">
      <c r="A7" s="18" t="s">
        <v>8</v>
      </c>
      <c r="B7" s="19"/>
      <c r="C7" s="20"/>
      <c r="D7" s="21"/>
      <c r="E7" s="22" t="s">
        <v>9</v>
      </c>
      <c r="F7" s="22" t="s">
        <v>10</v>
      </c>
      <c r="G7" s="22" t="s">
        <v>11</v>
      </c>
      <c r="H7" s="22" t="s">
        <v>12</v>
      </c>
      <c r="I7" s="22" t="s">
        <v>13</v>
      </c>
      <c r="J7" s="22" t="s">
        <v>14</v>
      </c>
      <c r="K7" s="28" t="s">
        <v>15</v>
      </c>
    </row>
    <row r="8" s="2" customFormat="1" ht="17.25" customHeight="1" spans="1:11">
      <c r="A8" s="23"/>
      <c r="B8" s="24"/>
      <c r="C8" s="25"/>
      <c r="D8" s="21" t="s">
        <v>16</v>
      </c>
      <c r="E8" s="17">
        <v>29</v>
      </c>
      <c r="F8" s="26">
        <v>29</v>
      </c>
      <c r="G8" s="27"/>
      <c r="H8" s="28">
        <v>10</v>
      </c>
      <c r="I8" s="60">
        <f>+G8/F8</f>
        <v>0</v>
      </c>
      <c r="J8" s="22">
        <f>IF(H8*I8&lt;10,H8*I8,10)</f>
        <v>0</v>
      </c>
      <c r="K8" s="61" t="s">
        <v>17</v>
      </c>
    </row>
    <row r="9" s="2" customFormat="1" ht="18" customHeight="1" spans="1:11">
      <c r="A9" s="23"/>
      <c r="B9" s="24"/>
      <c r="C9" s="25"/>
      <c r="D9" s="29" t="s">
        <v>18</v>
      </c>
      <c r="E9" s="30">
        <v>29</v>
      </c>
      <c r="F9" s="26">
        <v>29</v>
      </c>
      <c r="G9" s="27"/>
      <c r="H9" s="28"/>
      <c r="I9" s="60"/>
      <c r="J9" s="22"/>
      <c r="K9" s="62"/>
    </row>
    <row r="10" s="2" customFormat="1" ht="18" customHeight="1" spans="1:11">
      <c r="A10" s="23"/>
      <c r="B10" s="24"/>
      <c r="C10" s="25"/>
      <c r="D10" s="29" t="s">
        <v>19</v>
      </c>
      <c r="E10" s="31"/>
      <c r="F10" s="32"/>
      <c r="G10" s="28"/>
      <c r="H10" s="28"/>
      <c r="I10" s="28"/>
      <c r="J10" s="63"/>
      <c r="K10" s="62"/>
    </row>
    <row r="11" s="2" customFormat="1" ht="21.75" customHeight="1" spans="1:11">
      <c r="A11" s="33"/>
      <c r="B11" s="34"/>
      <c r="C11" s="35"/>
      <c r="D11" s="29" t="s">
        <v>20</v>
      </c>
      <c r="E11" s="36"/>
      <c r="F11" s="32"/>
      <c r="G11" s="28"/>
      <c r="H11" s="28"/>
      <c r="I11" s="28"/>
      <c r="J11" s="63"/>
      <c r="K11" s="64"/>
    </row>
    <row r="12" s="2" customFormat="1" ht="25.5" customHeight="1" spans="1:11">
      <c r="A12" s="37" t="s">
        <v>21</v>
      </c>
      <c r="B12" s="38" t="s">
        <v>22</v>
      </c>
      <c r="C12" s="39"/>
      <c r="D12" s="39"/>
      <c r="E12" s="39"/>
      <c r="F12" s="40"/>
      <c r="G12" s="38" t="s">
        <v>23</v>
      </c>
      <c r="H12" s="41"/>
      <c r="I12" s="41"/>
      <c r="J12" s="41"/>
      <c r="K12" s="65"/>
    </row>
    <row r="13" s="2" customFormat="1" ht="63.75" customHeight="1" spans="1:11">
      <c r="A13" s="42"/>
      <c r="B13" s="43" t="s">
        <v>24</v>
      </c>
      <c r="C13" s="44"/>
      <c r="D13" s="44"/>
      <c r="E13" s="44"/>
      <c r="F13" s="45"/>
      <c r="G13" s="43" t="s">
        <v>25</v>
      </c>
      <c r="H13" s="44"/>
      <c r="I13" s="44"/>
      <c r="J13" s="44"/>
      <c r="K13" s="45"/>
    </row>
    <row r="14" s="2" customFormat="1" ht="25.9" customHeight="1" spans="1:11">
      <c r="A14" s="37" t="s">
        <v>26</v>
      </c>
      <c r="B14" s="46" t="s">
        <v>27</v>
      </c>
      <c r="C14" s="28" t="s">
        <v>28</v>
      </c>
      <c r="D14" s="28" t="s">
        <v>29</v>
      </c>
      <c r="E14" s="28" t="s">
        <v>30</v>
      </c>
      <c r="F14" s="46" t="s">
        <v>31</v>
      </c>
      <c r="G14" s="28" t="s">
        <v>32</v>
      </c>
      <c r="H14" s="47" t="s">
        <v>15</v>
      </c>
      <c r="I14" s="66"/>
      <c r="J14" s="63" t="s">
        <v>14</v>
      </c>
      <c r="K14" s="46" t="s">
        <v>33</v>
      </c>
    </row>
    <row r="15" s="2" customFormat="1" spans="1:11">
      <c r="A15" s="48"/>
      <c r="B15" s="49" t="s">
        <v>34</v>
      </c>
      <c r="C15" s="49" t="s">
        <v>35</v>
      </c>
      <c r="D15" s="50" t="s">
        <v>36</v>
      </c>
      <c r="E15" s="51">
        <v>5</v>
      </c>
      <c r="F15" s="51" t="s">
        <v>37</v>
      </c>
      <c r="G15" s="51" t="s">
        <v>37</v>
      </c>
      <c r="H15" s="18" t="s">
        <v>38</v>
      </c>
      <c r="I15" s="20"/>
      <c r="J15" s="51">
        <v>5</v>
      </c>
      <c r="K15" s="28"/>
    </row>
    <row r="16" s="2" customFormat="1" spans="1:11">
      <c r="A16" s="48"/>
      <c r="B16" s="52"/>
      <c r="C16" s="52"/>
      <c r="D16" s="50" t="s">
        <v>39</v>
      </c>
      <c r="E16" s="51">
        <v>5</v>
      </c>
      <c r="F16" s="51" t="s">
        <v>40</v>
      </c>
      <c r="G16" s="51" t="s">
        <v>40</v>
      </c>
      <c r="H16" s="23"/>
      <c r="I16" s="25"/>
      <c r="J16" s="51">
        <v>5</v>
      </c>
      <c r="K16" s="28"/>
    </row>
    <row r="17" s="2" customFormat="1" spans="1:11">
      <c r="A17" s="48"/>
      <c r="B17" s="52"/>
      <c r="C17" s="52"/>
      <c r="D17" s="50" t="s">
        <v>41</v>
      </c>
      <c r="E17" s="51">
        <v>5</v>
      </c>
      <c r="F17" s="51" t="s">
        <v>37</v>
      </c>
      <c r="G17" s="51" t="s">
        <v>37</v>
      </c>
      <c r="H17" s="23"/>
      <c r="I17" s="25"/>
      <c r="J17" s="51">
        <v>5</v>
      </c>
      <c r="K17" s="28"/>
    </row>
    <row r="18" s="2" customFormat="1" ht="140" spans="1:11">
      <c r="A18" s="48"/>
      <c r="B18" s="52"/>
      <c r="C18" s="49" t="s">
        <v>42</v>
      </c>
      <c r="D18" s="50" t="s">
        <v>43</v>
      </c>
      <c r="E18" s="53">
        <v>6</v>
      </c>
      <c r="F18" s="54" t="s">
        <v>44</v>
      </c>
      <c r="G18" s="54" t="s">
        <v>45</v>
      </c>
      <c r="H18" s="23"/>
      <c r="I18" s="25"/>
      <c r="J18" s="51">
        <v>6</v>
      </c>
      <c r="K18" s="28"/>
    </row>
    <row r="19" s="2" customFormat="1" ht="140" spans="1:11">
      <c r="A19" s="48"/>
      <c r="B19" s="52"/>
      <c r="C19" s="52"/>
      <c r="D19" s="50" t="s">
        <v>46</v>
      </c>
      <c r="E19" s="53">
        <v>7</v>
      </c>
      <c r="F19" s="54" t="s">
        <v>47</v>
      </c>
      <c r="G19" s="54" t="s">
        <v>48</v>
      </c>
      <c r="H19" s="23"/>
      <c r="I19" s="25"/>
      <c r="J19" s="51">
        <v>7</v>
      </c>
      <c r="K19" s="28"/>
    </row>
    <row r="20" s="2" customFormat="1" ht="43.5" customHeight="1" spans="1:11">
      <c r="A20" s="48"/>
      <c r="B20" s="52"/>
      <c r="C20" s="49" t="s">
        <v>49</v>
      </c>
      <c r="D20" s="50" t="s">
        <v>50</v>
      </c>
      <c r="E20" s="28">
        <v>12</v>
      </c>
      <c r="F20" s="54" t="s">
        <v>51</v>
      </c>
      <c r="G20" s="54" t="s">
        <v>52</v>
      </c>
      <c r="H20" s="23"/>
      <c r="I20" s="25"/>
      <c r="J20" s="51">
        <v>10</v>
      </c>
      <c r="K20" s="46" t="s">
        <v>53</v>
      </c>
    </row>
    <row r="21" s="2" customFormat="1" ht="28.5" customHeight="1" spans="1:11">
      <c r="A21" s="48"/>
      <c r="B21" s="52"/>
      <c r="C21" s="49" t="s">
        <v>54</v>
      </c>
      <c r="D21" s="50" t="s">
        <v>55</v>
      </c>
      <c r="E21" s="28">
        <v>10</v>
      </c>
      <c r="F21" s="55" t="s">
        <v>56</v>
      </c>
      <c r="G21" s="55"/>
      <c r="H21" s="18" t="s">
        <v>57</v>
      </c>
      <c r="I21" s="20"/>
      <c r="J21" s="51">
        <v>10</v>
      </c>
      <c r="K21" s="28" t="s">
        <v>58</v>
      </c>
    </row>
    <row r="22" s="2" customFormat="1" ht="84" spans="1:11">
      <c r="A22" s="48"/>
      <c r="B22" s="49" t="s">
        <v>59</v>
      </c>
      <c r="C22" s="49" t="s">
        <v>60</v>
      </c>
      <c r="D22" s="50" t="s">
        <v>61</v>
      </c>
      <c r="E22" s="28">
        <v>15</v>
      </c>
      <c r="F22" s="54" t="s">
        <v>62</v>
      </c>
      <c r="G22" s="51" t="s">
        <v>63</v>
      </c>
      <c r="H22" s="18" t="s">
        <v>64</v>
      </c>
      <c r="I22" s="20"/>
      <c r="J22" s="51">
        <v>13</v>
      </c>
      <c r="K22" s="67" t="s">
        <v>65</v>
      </c>
    </row>
    <row r="23" s="2" customFormat="1" ht="126" spans="1:11">
      <c r="A23" s="48"/>
      <c r="B23" s="52"/>
      <c r="C23" s="52"/>
      <c r="D23" s="50" t="s">
        <v>66</v>
      </c>
      <c r="E23" s="28">
        <v>15</v>
      </c>
      <c r="F23" s="54" t="s">
        <v>67</v>
      </c>
      <c r="G23" s="51" t="s">
        <v>63</v>
      </c>
      <c r="H23" s="23"/>
      <c r="I23" s="25"/>
      <c r="J23" s="51">
        <v>13</v>
      </c>
      <c r="K23" s="67" t="s">
        <v>65</v>
      </c>
    </row>
    <row r="24" s="2" customFormat="1" ht="56" spans="1:11">
      <c r="A24" s="48"/>
      <c r="B24" s="52"/>
      <c r="C24" s="52"/>
      <c r="D24" s="50" t="s">
        <v>68</v>
      </c>
      <c r="E24" s="28">
        <v>10</v>
      </c>
      <c r="F24" s="54" t="s">
        <v>69</v>
      </c>
      <c r="G24" s="51" t="s">
        <v>70</v>
      </c>
      <c r="H24" s="23"/>
      <c r="I24" s="25"/>
      <c r="J24" s="51">
        <v>9</v>
      </c>
      <c r="K24" s="67" t="s">
        <v>65</v>
      </c>
    </row>
    <row r="25" s="2" customFormat="1" spans="1:11">
      <c r="A25" s="56" t="s">
        <v>71</v>
      </c>
      <c r="B25" s="56"/>
      <c r="C25" s="56"/>
      <c r="D25" s="56"/>
      <c r="E25" s="56"/>
      <c r="F25" s="56"/>
      <c r="G25" s="56"/>
      <c r="H25" s="56"/>
      <c r="I25" s="56"/>
      <c r="J25" s="63">
        <f>J8+SUM(J15:J24)</f>
        <v>83</v>
      </c>
      <c r="K25" s="68"/>
    </row>
    <row r="26" s="3" customFormat="1" spans="1:11">
      <c r="A26" s="57"/>
      <c r="B26" s="57"/>
      <c r="C26" s="57"/>
      <c r="D26" s="57"/>
      <c r="E26" s="57"/>
      <c r="F26" s="57"/>
      <c r="G26" s="57"/>
      <c r="H26" s="57"/>
      <c r="I26" s="57"/>
      <c r="J26" s="57"/>
      <c r="K26" s="57"/>
    </row>
    <row r="27" s="2" customFormat="1" spans="1:11">
      <c r="A27" s="58"/>
      <c r="B27" s="58"/>
      <c r="C27" s="58"/>
      <c r="D27" s="58"/>
      <c r="E27" s="58"/>
      <c r="F27" s="58"/>
      <c r="G27" s="58"/>
      <c r="H27" s="58"/>
      <c r="I27" s="58"/>
      <c r="J27" s="58"/>
      <c r="K27" s="58"/>
    </row>
    <row r="28" s="2" customFormat="1" spans="1:11">
      <c r="A28" s="58"/>
      <c r="B28" s="58"/>
      <c r="C28" s="58"/>
      <c r="D28" s="58"/>
      <c r="E28" s="58"/>
      <c r="F28" s="58"/>
      <c r="G28" s="58"/>
      <c r="H28" s="58"/>
      <c r="I28" s="58"/>
      <c r="J28" s="58"/>
      <c r="K28" s="58"/>
    </row>
    <row r="29" s="2" customFormat="1" spans="1:11">
      <c r="A29" s="57"/>
      <c r="B29" s="57"/>
      <c r="C29" s="57"/>
      <c r="D29" s="57"/>
      <c r="E29" s="57"/>
      <c r="F29" s="57"/>
      <c r="G29" s="57"/>
      <c r="H29" s="57"/>
      <c r="I29" s="57"/>
      <c r="J29" s="57"/>
      <c r="K29" s="57"/>
    </row>
    <row r="30" s="2" customFormat="1" spans="1:11">
      <c r="A30" s="57"/>
      <c r="B30" s="57"/>
      <c r="C30" s="57"/>
      <c r="D30" s="57"/>
      <c r="E30" s="57"/>
      <c r="F30" s="57"/>
      <c r="G30" s="57"/>
      <c r="H30" s="57"/>
      <c r="I30" s="57"/>
      <c r="J30" s="57"/>
      <c r="K30" s="57"/>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1:I21"/>
    <mergeCell ref="A25:I25"/>
    <mergeCell ref="A26:K26"/>
    <mergeCell ref="A27:K27"/>
    <mergeCell ref="A28:K28"/>
    <mergeCell ref="A29:K29"/>
    <mergeCell ref="A30:K30"/>
    <mergeCell ref="A12:A13"/>
    <mergeCell ref="A14:A24"/>
    <mergeCell ref="B15:B21"/>
    <mergeCell ref="B22:B24"/>
    <mergeCell ref="C15:C17"/>
    <mergeCell ref="C18:C19"/>
    <mergeCell ref="C22:C24"/>
    <mergeCell ref="K8:K11"/>
    <mergeCell ref="H15:I20"/>
    <mergeCell ref="H22:I24"/>
    <mergeCell ref="A7:C11"/>
  </mergeCells>
  <pageMargins left="0.354330708661417" right="0.354330708661417" top="0.393700787401575" bottom="0.393700787401575"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2021-06-02T03:40:53Z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