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2.信息系统建设维护" sheetId="18" r:id="rId1"/>
  </sheets>
  <definedNames>
    <definedName name="_xlnm.Print_Area" localSheetId="0">'2.信息系统建设维护'!$A$1:$K$28</definedName>
  </definedNames>
  <calcPr calcId="144525"/>
</workbook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<sst xmlns="http://schemas.openxmlformats.org/spreadsheetml/2006/main" count="78" uniqueCount="72">
  <si>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charset val="134"/>
        <scheme val="minor"/>
      </rPr>
      <t>项目支出绩效自评表</t>
    </r>
    <r>
      <rPr>
        <sz val="18"/>
        <color indexed="8"/>
        <rFont val="宋体"/>
        <charset val="134"/>
        <scheme val="minor"/>
      </rPr>
      <t xml:space="preserve"> </t>
    </r>
  </si>
  <si>
    <t>（2020年度）</t>
  </si>
  <si>
    <t>项目名称</t>
  </si>
  <si>
    <t>2020年路网建设运维项目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</si>
  <si>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</si>
  <si>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</si>
  <si>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</si>
  <si>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北京市交通委员会通州公路分局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</si>
  <si>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</si>
  <si>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</si>
  <si>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</si>
  <si>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</si>
  <si>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</si>
  <si>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</si>
  <si>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</si>
  <si>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</si>
  <si>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</si>
  <si>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</si>
  <si>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</si>
  <si>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</si>
  <si>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</si>
  <si>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</si>
  <si>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</si>
  <si>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</si>
  <si>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严格按照批复工程设计方案施工，保质保量按期完成建设任务，进一步扩展路网外场设备：更新交调设备5套，交调设备标志122套。保证运维资金合理使用，保证北京市公路路网管理与应急处置系统正常运行，外场设备年完好率&gt;99%。</t>
  </si>
  <si>
    <t>严格按照批复工程设计方案施工，保质保量按期完成建设任务，由于计划调整更新交调设备3套，交调设备标志159套。保证运维资金合理使用，保证北京市公路路网管理与应急处置系统正常运行，外场设备年完好率99.99%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</si>
  <si>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</si>
  <si>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</si>
  <si>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</si>
  <si>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</si>
  <si>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</si>
  <si>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</si>
  <si>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</si>
  <si>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</si>
  <si>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</si>
  <si>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</si>
  <si>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路网设施建设工程</t>
  </si>
  <si>
    <t>更新交调设备5套，更新交调设备标志122套</t>
  </si>
  <si>
    <t>3套交调设备安装、159套交调设备标志的更换</t>
  </si>
  <si>
    <r>
      <rPr>
        <sz val="11"/>
        <color theme="1"/>
        <rFont val="宋体"/>
        <charset val="134"/>
        <scheme val="minor"/>
      </rPr>
      <t>完成值达到指标值，记满分；未达到指标值，按</t>
    </r>
    <r>
      <rPr>
        <sz val="11"/>
        <color indexed="8"/>
        <rFont val="宋体"/>
        <charset val="134"/>
        <scheme val="minor"/>
      </rPr>
      <t>B/A或A/B*该指标分值记分。(即较小的数/大数*该指标分值）</t>
    </r>
  </si>
  <si>
    <t>计划调整</t>
  </si>
  <si>
    <t>路网设施运维</t>
  </si>
  <si>
    <t>323套路网外场设施运维、44套内场设施运维</t>
  </si>
  <si>
    <t>质量指标
（13分）</t>
  </si>
  <si>
    <t>路网设施建设工程质量标准</t>
  </si>
  <si>
    <t>符合《北京市公路路网信息采集与发布设备建设管理办法》要求，按《公路工程质量检验评定标准》验收合格</t>
  </si>
  <si>
    <t>合格</t>
  </si>
  <si>
    <t>路网设施运维质量标准</t>
  </si>
  <si>
    <t>符合《北京市普通公路路网信息采集与发布设施运维技术规程》，达到合格等级</t>
  </si>
  <si>
    <t>路网设施运维完好率</t>
  </si>
  <si>
    <t>≥99%</t>
  </si>
  <si>
    <t>进度指标
（12分）</t>
  </si>
  <si>
    <t>年度任务完成时间</t>
  </si>
  <si>
    <t>运维按季度开展工作，年底前完成全部运维工作</t>
  </si>
  <si>
    <t>当年12月底</t>
  </si>
  <si>
    <t>9月底前完成招标工作，年底前完成建设任务</t>
  </si>
  <si>
    <t>外场建设工作7月6日底前完成招标工作，11月30日完成建设任务</t>
  </si>
  <si>
    <t>成本指标
（10分）</t>
  </si>
  <si>
    <t>项目预算控制数</t>
  </si>
  <si>
    <t>715.7188万元</t>
  </si>
  <si>
    <t>714.4852万元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</si>
  <si>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</si>
  <si>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</si>
  <si>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</si>
  <si>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</si>
  <si>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提高全路网现代化管理与服务水平，提升道路通行能力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</si>
  <si>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</si>
  <si>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</si>
  <si>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</si>
  <si>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保障设备正常运行，延长设备设施的使用寿命，保证数据采集和信息发布及时准确</t>
  </si>
  <si>
    <t>为公众提供便捷高效的公路出行信息服务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</si>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</sst>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sz val="18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4" fillId="0" borderId="0"/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/>
    <xf numFmtId="0" fontId="0" fillId="33" borderId="2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9" borderId="21" applyNumberFormat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0" borderId="0"/>
    <xf numFmtId="0" fontId="12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0" borderId="0"/>
    <xf numFmtId="0" fontId="12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0" borderId="0"/>
    <xf numFmtId="0" fontId="12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0" fillId="0" borderId="0"/>
    <xf numFmtId="0" fontId="30" fillId="0" borderId="0">
      <alignment vertical="center"/>
    </xf>
    <xf numFmtId="0" fontId="3" fillId="0" borderId="0"/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176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7" fontId="8" fillId="0" borderId="8" xfId="9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textRotation="255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>
      <alignment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3" xfId="0" applyNumberFormat="1" applyFont="1" applyBorder="1" applyAlignment="1">
      <alignment horizontal="justify" vertical="center" wrapText="1"/>
    </xf>
    <xf numFmtId="0" fontId="4" fillId="0" borderId="4" xfId="0" applyNumberFormat="1" applyFont="1" applyBorder="1" applyAlignment="1">
      <alignment horizontal="justify" vertical="center" wrapText="1"/>
    </xf>
    <xf numFmtId="0" fontId="4" fillId="0" borderId="5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/>
    </xf>
    <xf numFmtId="0" fontId="4" fillId="2" borderId="8" xfId="58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8" xfId="58" applyFont="1" applyFill="1" applyBorder="1" applyAlignment="1">
      <alignment horizontal="center" vertical="center" wrapText="1"/>
    </xf>
    <xf numFmtId="9" fontId="4" fillId="2" borderId="8" xfId="1" applyNumberFormat="1" applyFont="1" applyFill="1" applyBorder="1" applyAlignment="1">
      <alignment horizontal="center" vertical="center" wrapText="1"/>
    </xf>
    <xf numFmtId="0" fontId="8" fillId="0" borderId="14" xfId="54" applyFont="1" applyBorder="1" applyAlignment="1">
      <alignment horizontal="center" vertical="center" wrapText="1"/>
    </xf>
    <xf numFmtId="10" fontId="4" fillId="0" borderId="8" xfId="1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 wrapText="1"/>
    </xf>
    <xf numFmtId="9" fontId="8" fillId="0" borderId="8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58" applyFont="1" applyFill="1" applyBorder="1" applyAlignment="1">
      <alignment horizontal="center" vertical="center" wrapText="1"/>
    </xf>
    <xf numFmtId="0" fontId="4" fillId="2" borderId="13" xfId="58" applyFont="1" applyFill="1" applyBorder="1" applyAlignment="1">
      <alignment horizontal="center" vertical="center" wrapText="1"/>
    </xf>
    <xf numFmtId="9" fontId="4" fillId="2" borderId="13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justify" vertical="center" wrapText="1"/>
    </xf>
    <xf numFmtId="0" fontId="4" fillId="0" borderId="15" xfId="58" applyFont="1" applyFill="1" applyBorder="1" applyAlignment="1">
      <alignment horizontal="center" vertical="center" wrapText="1"/>
    </xf>
    <xf numFmtId="0" fontId="4" fillId="2" borderId="15" xfId="58" applyFont="1" applyFill="1" applyBorder="1" applyAlignment="1">
      <alignment horizontal="center" vertical="center" wrapText="1"/>
    </xf>
    <xf numFmtId="9" fontId="4" fillId="2" borderId="15" xfId="0" applyNumberFormat="1" applyFont="1" applyFill="1" applyBorder="1" applyAlignment="1">
      <alignment horizontal="center" vertical="center"/>
    </xf>
    <xf numFmtId="0" fontId="4" fillId="0" borderId="14" xfId="58" applyFont="1" applyFill="1" applyBorder="1" applyAlignment="1">
      <alignment horizontal="center" vertical="center" wrapText="1"/>
    </xf>
    <xf numFmtId="0" fontId="4" fillId="2" borderId="14" xfId="58" applyFont="1" applyFill="1" applyBorder="1" applyAlignment="1">
      <alignment horizontal="center" vertical="center" wrapText="1"/>
    </xf>
    <xf numFmtId="9" fontId="4" fillId="2" borderId="14" xfId="0" applyNumberFormat="1" applyFont="1" applyFill="1" applyBorder="1" applyAlignment="1">
      <alignment horizontal="center" vertical="center"/>
    </xf>
    <xf numFmtId="0" fontId="8" fillId="0" borderId="8" xfId="54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0" fontId="4" fillId="0" borderId="5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60" zoomScaleNormal="100" zoomScaleSheetLayoutView="60" workbookViewId="0">
      <selection activeCell="G27" sqref="G27"/>
    </sheetView>
  </sheetViews>
  <sheetFormatPr defaultColWidth="9" defaultRowHeight="14"/>
  <cols>
    <col min="1" max="1" width="4.12727272727273" style="6" customWidth="1"/>
    <col min="2" max="3" width="9.87272727272727" style="6" customWidth="1"/>
    <col min="4" max="4" width="20.5" style="6" customWidth="1"/>
    <col min="5" max="5" width="19.1272727272727" style="7" customWidth="1"/>
    <col min="6" max="6" width="15.6272727272727" style="7" customWidth="1"/>
    <col min="7" max="7" width="18.7545454545455" style="7" customWidth="1"/>
    <col min="8" max="9" width="15.6272727272727" style="6" customWidth="1"/>
    <col min="10" max="10" width="15.6272727272727" style="8" customWidth="1"/>
    <col min="11" max="11" width="17.7545454545455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spans="1:11">
      <c r="A4" s="13"/>
      <c r="B4" s="13"/>
      <c r="C4" s="13"/>
      <c r="D4" s="13"/>
      <c r="E4" s="14"/>
      <c r="F4" s="14"/>
      <c r="G4" s="14"/>
      <c r="H4" s="13"/>
      <c r="I4" s="13"/>
      <c r="J4" s="80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5" t="s">
        <v>5</v>
      </c>
      <c r="E6" s="16"/>
      <c r="F6" s="17"/>
      <c r="G6" s="15" t="s">
        <v>6</v>
      </c>
      <c r="H6" s="17"/>
      <c r="I6" s="15" t="s">
        <v>7</v>
      </c>
      <c r="J6" s="16"/>
      <c r="K6" s="17"/>
    </row>
    <row r="7" s="3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7" t="s">
        <v>15</v>
      </c>
    </row>
    <row r="8" s="3" customFormat="1" ht="20.25" customHeight="1" spans="1:11">
      <c r="A8" s="23"/>
      <c r="B8" s="24"/>
      <c r="C8" s="25"/>
      <c r="D8" s="21" t="s">
        <v>16</v>
      </c>
      <c r="E8" s="26">
        <v>715.7188</v>
      </c>
      <c r="F8" s="26">
        <v>715.7188</v>
      </c>
      <c r="G8" s="26">
        <v>714.4852</v>
      </c>
      <c r="H8" s="27">
        <v>10</v>
      </c>
      <c r="I8" s="81">
        <f>+G8/F8</f>
        <v>0.998276418056924</v>
      </c>
      <c r="J8" s="22">
        <f>IF(H8*I8&lt;10,H8*I8,10)</f>
        <v>9.98276418056924</v>
      </c>
      <c r="K8" s="82" t="s">
        <v>17</v>
      </c>
    </row>
    <row r="9" s="3" customFormat="1" ht="20.25" customHeight="1" spans="1:11">
      <c r="A9" s="23"/>
      <c r="B9" s="24"/>
      <c r="C9" s="25"/>
      <c r="D9" s="28" t="s">
        <v>18</v>
      </c>
      <c r="E9" s="26">
        <v>715.7188</v>
      </c>
      <c r="F9" s="26">
        <v>715.7188</v>
      </c>
      <c r="G9" s="26">
        <v>714.4852</v>
      </c>
      <c r="H9" s="27"/>
      <c r="I9" s="27"/>
      <c r="J9" s="83"/>
      <c r="K9" s="84"/>
    </row>
    <row r="10" s="3" customFormat="1" ht="20.25" customHeight="1" spans="1:11">
      <c r="A10" s="23"/>
      <c r="B10" s="24"/>
      <c r="C10" s="25"/>
      <c r="D10" s="28" t="s">
        <v>19</v>
      </c>
      <c r="E10" s="29"/>
      <c r="F10" s="30"/>
      <c r="G10" s="27"/>
      <c r="H10" s="27"/>
      <c r="I10" s="27"/>
      <c r="J10" s="83"/>
      <c r="K10" s="84"/>
    </row>
    <row r="11" s="3" customFormat="1" ht="20.2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83"/>
      <c r="K11" s="85"/>
    </row>
    <row r="12" s="3" customFormat="1" ht="20.2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86"/>
    </row>
    <row r="13" s="3" customFormat="1" ht="84.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4"/>
      <c r="I13" s="44"/>
      <c r="J13" s="44"/>
      <c r="K13" s="87"/>
    </row>
    <row r="14" s="3" customFormat="1" ht="15" spans="1:11">
      <c r="A14" s="35" t="s">
        <v>26</v>
      </c>
      <c r="B14" s="45" t="s">
        <v>27</v>
      </c>
      <c r="C14" s="27" t="s">
        <v>28</v>
      </c>
      <c r="D14" s="27" t="s">
        <v>29</v>
      </c>
      <c r="E14" s="27" t="s">
        <v>30</v>
      </c>
      <c r="F14" s="45" t="s">
        <v>31</v>
      </c>
      <c r="G14" s="27" t="s">
        <v>32</v>
      </c>
      <c r="H14" s="46" t="s">
        <v>15</v>
      </c>
      <c r="I14" s="88"/>
      <c r="J14" s="83" t="s">
        <v>14</v>
      </c>
      <c r="K14" s="45" t="s">
        <v>33</v>
      </c>
    </row>
    <row r="15" s="3" customFormat="1" ht="50.25" customHeight="1" spans="1:11">
      <c r="A15" s="47"/>
      <c r="B15" s="48" t="s">
        <v>34</v>
      </c>
      <c r="C15" s="48" t="s">
        <v>35</v>
      </c>
      <c r="D15" s="49" t="s">
        <v>36</v>
      </c>
      <c r="E15" s="50">
        <v>5</v>
      </c>
      <c r="F15" s="51" t="s">
        <v>37</v>
      </c>
      <c r="G15" s="51" t="s">
        <v>38</v>
      </c>
      <c r="H15" s="52" t="s">
        <v>39</v>
      </c>
      <c r="I15" s="89"/>
      <c r="J15" s="27">
        <v>4</v>
      </c>
      <c r="K15" s="27" t="s">
        <v>40</v>
      </c>
    </row>
    <row r="16" s="3" customFormat="1" ht="45.75" customHeight="1" spans="1:11">
      <c r="A16" s="47"/>
      <c r="B16" s="53"/>
      <c r="C16" s="53"/>
      <c r="D16" s="49" t="s">
        <v>41</v>
      </c>
      <c r="E16" s="50">
        <v>10</v>
      </c>
      <c r="F16" s="51" t="s">
        <v>42</v>
      </c>
      <c r="G16" s="51" t="s">
        <v>42</v>
      </c>
      <c r="H16" s="54"/>
      <c r="I16" s="90"/>
      <c r="J16" s="27">
        <v>10</v>
      </c>
      <c r="K16" s="27"/>
    </row>
    <row r="17" s="3" customFormat="1" ht="111" customHeight="1" spans="1:11">
      <c r="A17" s="47"/>
      <c r="B17" s="53"/>
      <c r="C17" s="48" t="s">
        <v>43</v>
      </c>
      <c r="D17" s="55" t="s">
        <v>44</v>
      </c>
      <c r="E17" s="56">
        <v>4</v>
      </c>
      <c r="F17" s="51" t="s">
        <v>45</v>
      </c>
      <c r="G17" s="57" t="s">
        <v>46</v>
      </c>
      <c r="H17" s="54"/>
      <c r="I17" s="90"/>
      <c r="J17" s="56">
        <v>4</v>
      </c>
      <c r="K17" s="27"/>
    </row>
    <row r="18" s="3" customFormat="1" ht="86.25" customHeight="1" spans="1:11">
      <c r="A18" s="47"/>
      <c r="B18" s="53"/>
      <c r="C18" s="53"/>
      <c r="D18" s="55" t="s">
        <v>47</v>
      </c>
      <c r="E18" s="56">
        <v>4</v>
      </c>
      <c r="F18" s="51" t="s">
        <v>48</v>
      </c>
      <c r="G18" s="57" t="s">
        <v>46</v>
      </c>
      <c r="H18" s="54"/>
      <c r="I18" s="90"/>
      <c r="J18" s="56">
        <v>4</v>
      </c>
      <c r="K18" s="27"/>
    </row>
    <row r="19" s="3" customFormat="1" ht="24.95" customHeight="1" spans="1:11">
      <c r="A19" s="47"/>
      <c r="B19" s="53"/>
      <c r="C19" s="58"/>
      <c r="D19" s="55" t="s">
        <v>49</v>
      </c>
      <c r="E19" s="56">
        <v>5</v>
      </c>
      <c r="F19" s="57" t="s">
        <v>50</v>
      </c>
      <c r="G19" s="59">
        <v>0.9999</v>
      </c>
      <c r="H19" s="54"/>
      <c r="I19" s="90"/>
      <c r="J19" s="56">
        <v>5</v>
      </c>
      <c r="K19" s="27"/>
    </row>
    <row r="20" s="3" customFormat="1" ht="53.25" customHeight="1" spans="1:11">
      <c r="A20" s="47"/>
      <c r="B20" s="53"/>
      <c r="C20" s="48" t="s">
        <v>51</v>
      </c>
      <c r="D20" s="60" t="s">
        <v>52</v>
      </c>
      <c r="E20" s="56">
        <v>6</v>
      </c>
      <c r="F20" s="51" t="s">
        <v>53</v>
      </c>
      <c r="G20" s="61" t="s">
        <v>54</v>
      </c>
      <c r="H20" s="54"/>
      <c r="I20" s="90"/>
      <c r="J20" s="27">
        <v>6</v>
      </c>
      <c r="K20" s="27"/>
    </row>
    <row r="21" s="3" customFormat="1" ht="56" spans="1:11">
      <c r="A21" s="47"/>
      <c r="B21" s="53"/>
      <c r="C21" s="53"/>
      <c r="D21" s="62"/>
      <c r="E21" s="56">
        <v>6</v>
      </c>
      <c r="F21" s="51" t="s">
        <v>55</v>
      </c>
      <c r="G21" s="51" t="s">
        <v>56</v>
      </c>
      <c r="H21" s="63"/>
      <c r="I21" s="91"/>
      <c r="J21" s="27">
        <v>6</v>
      </c>
      <c r="K21" s="27"/>
    </row>
    <row r="22" s="3" customFormat="1" ht="15" spans="1:11">
      <c r="A22" s="47"/>
      <c r="B22" s="53"/>
      <c r="C22" s="48" t="s">
        <v>57</v>
      </c>
      <c r="D22" s="60" t="s">
        <v>58</v>
      </c>
      <c r="E22" s="64">
        <v>10</v>
      </c>
      <c r="F22" s="65" t="s">
        <v>59</v>
      </c>
      <c r="G22" s="66" t="s">
        <v>60</v>
      </c>
      <c r="H22" s="52" t="s">
        <v>61</v>
      </c>
      <c r="I22" s="89"/>
      <c r="J22" s="92">
        <v>10</v>
      </c>
      <c r="K22" s="92"/>
    </row>
    <row r="23" s="3" customFormat="1" ht="15" spans="1:11">
      <c r="A23" s="47"/>
      <c r="B23" s="53"/>
      <c r="C23" s="53"/>
      <c r="D23" s="67"/>
      <c r="E23" s="68"/>
      <c r="F23" s="69"/>
      <c r="G23" s="70"/>
      <c r="H23" s="54"/>
      <c r="I23" s="90"/>
      <c r="J23" s="93"/>
      <c r="K23" s="93"/>
    </row>
    <row r="24" s="3" customFormat="1" ht="15" spans="1:11">
      <c r="A24" s="47"/>
      <c r="B24" s="58"/>
      <c r="C24" s="58"/>
      <c r="D24" s="62"/>
      <c r="E24" s="71"/>
      <c r="F24" s="72"/>
      <c r="G24" s="73"/>
      <c r="H24" s="63"/>
      <c r="I24" s="91"/>
      <c r="J24" s="94"/>
      <c r="K24" s="94"/>
    </row>
    <row r="25" s="3" customFormat="1" ht="60" customHeight="1" spans="1:11">
      <c r="A25" s="47"/>
      <c r="B25" s="48" t="s">
        <v>62</v>
      </c>
      <c r="C25" s="74" t="s">
        <v>63</v>
      </c>
      <c r="D25" s="60" t="s">
        <v>64</v>
      </c>
      <c r="E25" s="27">
        <v>15</v>
      </c>
      <c r="F25" s="51" t="s">
        <v>65</v>
      </c>
      <c r="G25" s="27" t="s">
        <v>66</v>
      </c>
      <c r="H25" s="52" t="s">
        <v>67</v>
      </c>
      <c r="I25" s="89"/>
      <c r="J25" s="27">
        <v>12.5</v>
      </c>
      <c r="K25" s="92" t="s">
        <v>68</v>
      </c>
    </row>
    <row r="26" s="3" customFormat="1" ht="84" customHeight="1" spans="1:11">
      <c r="A26" s="47"/>
      <c r="B26" s="53"/>
      <c r="C26" s="74"/>
      <c r="D26" s="67"/>
      <c r="E26" s="27">
        <v>15</v>
      </c>
      <c r="F26" s="51" t="s">
        <v>69</v>
      </c>
      <c r="G26" s="27" t="s">
        <v>66</v>
      </c>
      <c r="H26" s="54"/>
      <c r="I26" s="90"/>
      <c r="J26" s="27">
        <v>12.5</v>
      </c>
      <c r="K26" s="93"/>
    </row>
    <row r="27" s="3" customFormat="1" ht="42" customHeight="1" spans="1:11">
      <c r="A27" s="47"/>
      <c r="B27" s="53"/>
      <c r="C27" s="74"/>
      <c r="D27" s="62"/>
      <c r="E27" s="27">
        <v>10</v>
      </c>
      <c r="F27" s="51" t="s">
        <v>70</v>
      </c>
      <c r="G27" s="27" t="s">
        <v>66</v>
      </c>
      <c r="H27" s="54"/>
      <c r="I27" s="90"/>
      <c r="J27" s="27">
        <v>10</v>
      </c>
      <c r="K27" s="94"/>
    </row>
    <row r="28" s="3" customFormat="1" ht="24.6" customHeight="1" spans="1:11">
      <c r="A28" s="75" t="s">
        <v>71</v>
      </c>
      <c r="B28" s="76"/>
      <c r="C28" s="76"/>
      <c r="D28" s="76"/>
      <c r="E28" s="76"/>
      <c r="F28" s="76"/>
      <c r="G28" s="76"/>
      <c r="H28" s="76"/>
      <c r="I28" s="95"/>
      <c r="J28" s="96">
        <f>J8+SUM(J15:J27)</f>
        <v>93.9827641805692</v>
      </c>
      <c r="K28" s="97"/>
    </row>
    <row r="29" s="4" customFormat="1" ht="44.25" customHeight="1" spans="1:11">
      <c r="A29" s="77"/>
      <c r="B29" s="77"/>
      <c r="C29" s="77"/>
      <c r="D29" s="77"/>
      <c r="E29" s="77"/>
      <c r="F29" s="77"/>
      <c r="G29" s="77"/>
      <c r="H29" s="77"/>
      <c r="I29" s="77"/>
      <c r="J29" s="98"/>
      <c r="K29" s="99"/>
    </row>
    <row r="30" s="5" customFormat="1" ht="15" spans="1:1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</row>
    <row r="31" s="3" customFormat="1" ht="15" spans="1:1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</row>
    <row r="32" s="3" customFormat="1" ht="15" spans="1:1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="3" customFormat="1" ht="15" spans="1:1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</row>
    <row r="34" ht="15" spans="1:1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</row>
  </sheetData>
  <mergeCells count="4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A28:I28"/>
    <mergeCell ref="A29:B29"/>
    <mergeCell ref="A30:K30"/>
    <mergeCell ref="A31:K31"/>
    <mergeCell ref="A32:K32"/>
    <mergeCell ref="A33:K33"/>
    <mergeCell ref="A34:K34"/>
    <mergeCell ref="A12:A13"/>
    <mergeCell ref="A14:A27"/>
    <mergeCell ref="B15:B24"/>
    <mergeCell ref="B25:B27"/>
    <mergeCell ref="C15:C16"/>
    <mergeCell ref="C17:C19"/>
    <mergeCell ref="C20:C21"/>
    <mergeCell ref="C22:C24"/>
    <mergeCell ref="C25:C27"/>
    <mergeCell ref="D20:D21"/>
    <mergeCell ref="D22:D24"/>
    <mergeCell ref="D25:D27"/>
    <mergeCell ref="E22:E24"/>
    <mergeCell ref="F22:F24"/>
    <mergeCell ref="G22:G24"/>
    <mergeCell ref="J22:J24"/>
    <mergeCell ref="K8:K11"/>
    <mergeCell ref="K22:K24"/>
    <mergeCell ref="K25:K27"/>
    <mergeCell ref="H22:I24"/>
    <mergeCell ref="H15:I21"/>
    <mergeCell ref="H25:I27"/>
    <mergeCell ref="A7:C11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2021-04-13T07:08:00Z</cp:lastPrinted>
  <dcterms:modified xsi:type="dcterms:W3CDTF">2021-06-02T05:27:32Z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