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000" windowHeight="6870" tabRatio="930"/>
  </bookViews>
  <sheets>
    <sheet name="12.综合类" sheetId="25" r:id="rId1"/>
  </sheets>
  <definedNames>
    <definedName name="_xlnm.Print_Area" localSheetId="0">'12.综合类'!$A$1:$K$28</definedName>
  </definedNames>
  <calcPr calcId="144525"/>
</workbook>
</file>

<file path=xl/sharedStrings.xml><?xml version="1.0" encoding="utf-8"?>
<sst xmlns="http://schemas.openxmlformats.org/spreadsheetml/2006/main" count="84" uniqueCount="79">
  <si>
    <r>
      <rPr>
        <b/>
        <sz val="18"/>
        <color indexed="8"/>
        <rFont val="宋体"/>
        <charset val="134"/>
      </rPr>
      <t>项目支出绩效自评表</t>
    </r>
    <r>
      <rPr>
        <sz val="18"/>
        <color indexed="8"/>
        <rFont val="宋体"/>
        <charset val="134"/>
      </rPr>
      <t xml:space="preserve"> </t>
    </r>
  </si>
  <si>
    <t>（2020年度）</t>
  </si>
  <si>
    <t>项目名称</t>
  </si>
  <si>
    <t>北京市交通委员会政务信息系统入云迁移项目</t>
  </si>
  <si>
    <t>主管部门及代码</t>
  </si>
  <si>
    <r>
      <rPr>
        <sz val="11"/>
        <color theme="1"/>
        <rFont val="宋体"/>
        <charset val="134"/>
      </rPr>
      <t>北京市交通委员会1</t>
    </r>
    <r>
      <rPr>
        <sz val="11"/>
        <color rgb="FF000000"/>
        <rFont val="宋体"/>
        <charset val="134"/>
      </rPr>
      <t>70</t>
    </r>
  </si>
  <si>
    <t>实施单位</t>
  </si>
  <si>
    <t>北京市交通委员会本级</t>
  </si>
  <si>
    <t>项目资金                    （万元）</t>
  </si>
  <si>
    <t>年初预算数（A）</t>
  </si>
  <si>
    <t>全年预算数（B)</t>
  </si>
  <si>
    <t>全年执行数（C）</t>
  </si>
  <si>
    <r>
      <rPr>
        <sz val="11"/>
        <color theme="1"/>
        <rFont val="宋体"/>
        <charset val="134"/>
      </rPr>
      <t>分值（1</t>
    </r>
    <r>
      <rPr>
        <sz val="11"/>
        <color indexed="8"/>
        <rFont val="宋体"/>
        <charset val="134"/>
      </rPr>
      <t>0分）</t>
    </r>
  </si>
  <si>
    <t>执行率（C/B)</t>
  </si>
  <si>
    <t>得分</t>
  </si>
  <si>
    <t>得分计算方法</t>
  </si>
  <si>
    <t>年度资金总额：</t>
  </si>
  <si>
    <t>执行率*该指标分值，最高不得超过分值上限</t>
  </si>
  <si>
    <t>其中：当年财政拨款</t>
  </si>
  <si>
    <t>上年结转资金</t>
  </si>
  <si>
    <t>其他资金</t>
  </si>
  <si>
    <t>年度总体目标</t>
  </si>
  <si>
    <t>预期目标综述</t>
  </si>
  <si>
    <t>实际完成情况综述</t>
  </si>
  <si>
    <t>1.完成迁云方案编制工作,完成信息系统政务云迁云计划；
2.完成信息系统迁云所需政务云资源采购；
3.完成信息系统上云联调测试；
4.完成信息系统上云迁移和切换。</t>
  </si>
  <si>
    <t>严格按照市经信局《关于加快政务信息系统入云工作的函》的工作要求，编制了45个信息化系统的迁云方案，报送市经信局、市财政局进行评审并获得批复，已完成项目招标工作与政务云资源采购工作，并完成了45个系统的云上测试与联调工作，完成了30个系统的迁移工作。</t>
  </si>
  <si>
    <t>绩效指标</t>
  </si>
  <si>
    <t>一级指标</t>
  </si>
  <si>
    <t>二级指标</t>
  </si>
  <si>
    <t>三级指标</t>
  </si>
  <si>
    <t>分值</t>
  </si>
  <si>
    <t>年度指标值(A)</t>
  </si>
  <si>
    <t>全年实际值(B)</t>
  </si>
  <si>
    <t>未完成原因分析</t>
  </si>
  <si>
    <t>产
出
指
标
(60分)</t>
  </si>
  <si>
    <t>数量指标
（15分）</t>
  </si>
  <si>
    <t>上云测试信息系统个数</t>
  </si>
  <si>
    <t>≥20个</t>
  </si>
  <si>
    <t>45个</t>
  </si>
  <si>
    <t>完成值达到指标值，记满分；未达到指标值，按B/A或A/B*该指标分值记分。(即较小的数/大数*该指标分值）</t>
  </si>
  <si>
    <t>上云迁移信息系统个数</t>
  </si>
  <si>
    <t>30个</t>
  </si>
  <si>
    <t>云主机采购个数</t>
  </si>
  <si>
    <t>≥100台</t>
  </si>
  <si>
    <t>454台</t>
  </si>
  <si>
    <t>云存储采购容量</t>
  </si>
  <si>
    <t>≥100TB</t>
  </si>
  <si>
    <t>1805TB</t>
  </si>
  <si>
    <t>质量指标
（13分）</t>
  </si>
  <si>
    <t>拟上云系统调研覆盖率</t>
  </si>
  <si>
    <t>项目验收评审通过率</t>
  </si>
  <si>
    <t>该项目尚未验收。目前已完成30个系统的迁云工作，其余15个系统仍在联调。待全部系统完成联调与安全测评后，完成项目验收。</t>
  </si>
  <si>
    <t>时效指标
（12分）</t>
  </si>
  <si>
    <t>招标采购时间</t>
  </si>
  <si>
    <t>2020年9月底</t>
  </si>
  <si>
    <t>2020年9月23日获财政局批复后，组织开展项目招标工作，10月21日发标，并于11月12日开标，完成招标工作。</t>
  </si>
  <si>
    <t>政务云采购时间</t>
  </si>
  <si>
    <t>2020年10月底</t>
  </si>
  <si>
    <t>2020年11月底</t>
  </si>
  <si>
    <t>招标工作完成后，于11月27日与中标单位签署合同。</t>
  </si>
  <si>
    <t>政务云迁云完成时间</t>
  </si>
  <si>
    <t>竣工完成时间</t>
  </si>
  <si>
    <t>2020年12月底</t>
  </si>
  <si>
    <t>尚未竣工。</t>
  </si>
  <si>
    <t>尚未竣工。待全部系统完成联调与安全测评后，完成项目验收。</t>
  </si>
  <si>
    <t>成本指标
（10分）</t>
  </si>
  <si>
    <t>年度预算控制数</t>
  </si>
  <si>
    <t>1811.83万元</t>
  </si>
  <si>
    <t>1809.72万元</t>
  </si>
  <si>
    <t>在预算控制范围内得满分，超出预算按A/B*该指标分值计分</t>
  </si>
  <si>
    <t>效
果
指
标
(40分)</t>
  </si>
  <si>
    <t>效益指标
（40分）</t>
  </si>
  <si>
    <t>硬件资源集约水平</t>
  </si>
  <si>
    <t>硬件资源集约水平得到提升</t>
  </si>
  <si>
    <t>得到提升</t>
  </si>
  <si>
    <t>1.若为定性指标，则根据“四档”原则计分：达成预期指标：按照指标分值的100-90%(含90%)；基本达成预期指标且效果较好：90-75%(含75%)，部分达成预期指标且具有一定效果：75-60%（含60%），未达成预期指标且效果较差：60-0%。
2.若为定量指标，完成值达到指标值，记满分；未达到指标值，按B/A或A/B*该指标分值记分（即较小的数/大数*该指标分值）。</t>
  </si>
  <si>
    <t>迁云后系统使用单位满意度</t>
  </si>
  <si>
    <t>≥90%</t>
  </si>
  <si>
    <t>总分</t>
  </si>
</sst>
</file>

<file path=xl/styles.xml><?xml version="1.0" encoding="utf-8"?>
<styleSheet xmlns="http://schemas.openxmlformats.org/spreadsheetml/2006/main">
  <numFmts count="5">
    <numFmt numFmtId="43" formatCode="_ * #,##0.00_ ;_ * \-#,##0.00_ ;_ * &quot;-&quot;??_ ;_ @_ "/>
    <numFmt numFmtId="176" formatCode="0.00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</numFmts>
  <fonts count="35">
    <font>
      <sz val="11"/>
      <color theme="1"/>
      <name val="宋体"/>
      <charset val="134"/>
      <scheme val="minor"/>
    </font>
    <font>
      <sz val="18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8"/>
      <color indexed="8"/>
      <name val="宋体"/>
      <charset val="134"/>
    </font>
    <font>
      <sz val="18"/>
      <color indexed="8"/>
      <name val="宋体"/>
      <charset val="134"/>
    </font>
    <font>
      <sz val="14"/>
      <color theme="1"/>
      <name val="宋体"/>
      <charset val="134"/>
      <scheme val="minor"/>
    </font>
    <font>
      <sz val="11"/>
      <color theme="1"/>
      <name val="宋体"/>
      <charset val="134"/>
    </font>
    <font>
      <sz val="11"/>
      <color indexed="8"/>
      <name val="宋体"/>
      <charset val="134"/>
    </font>
    <font>
      <sz val="11"/>
      <name val="宋体"/>
      <charset val="134"/>
    </font>
    <font>
      <sz val="11"/>
      <name val="宋体"/>
      <charset val="134"/>
      <scheme val="minor"/>
    </font>
    <font>
      <b/>
      <sz val="11"/>
      <color theme="1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9C0006"/>
      <name val="宋体"/>
      <charset val="0"/>
      <scheme val="minor"/>
    </font>
    <font>
      <sz val="12"/>
      <name val="宋体"/>
      <charset val="134"/>
    </font>
    <font>
      <b/>
      <sz val="11"/>
      <color rgb="FF3F3F3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0"/>
      <name val="Arial"/>
      <charset val="134"/>
    </font>
    <font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sz val="12"/>
      <color theme="1"/>
      <name val="宋体"/>
      <charset val="134"/>
      <scheme val="minor"/>
    </font>
    <font>
      <sz val="11"/>
      <color rgb="FF00000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399975585192419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63">
    <xf numFmtId="0" fontId="0" fillId="0" borderId="0">
      <alignment vertical="center"/>
    </xf>
    <xf numFmtId="0" fontId="2" fillId="0" borderId="0"/>
    <xf numFmtId="42" fontId="0" fillId="0" borderId="0" applyFont="0" applyFill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9" fillId="11" borderId="1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43" fontId="2" fillId="0" borderId="0" applyFont="0" applyFill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/>
    <xf numFmtId="0" fontId="0" fillId="19" borderId="20" applyNumberFormat="0" applyFont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1" fillId="0" borderId="18" applyNumberFormat="0" applyFill="0" applyAlignment="0" applyProtection="0">
      <alignment vertical="center"/>
    </xf>
    <xf numFmtId="0" fontId="31" fillId="0" borderId="18" applyNumberFormat="0" applyFill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27" fillId="0" borderId="22" applyNumberFormat="0" applyFill="0" applyAlignment="0" applyProtection="0">
      <alignment vertical="center"/>
    </xf>
    <xf numFmtId="0" fontId="14" fillId="33" borderId="0" applyNumberFormat="0" applyBorder="0" applyAlignment="0" applyProtection="0">
      <alignment vertical="center"/>
    </xf>
    <xf numFmtId="0" fontId="18" fillId="6" borderId="17" applyNumberFormat="0" applyAlignment="0" applyProtection="0">
      <alignment vertical="center"/>
    </xf>
    <xf numFmtId="0" fontId="15" fillId="6" borderId="16" applyNumberFormat="0" applyAlignment="0" applyProtection="0">
      <alignment vertical="center"/>
    </xf>
    <xf numFmtId="0" fontId="32" fillId="32" borderId="23" applyNumberFormat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26" fillId="0" borderId="21" applyNumberFormat="0" applyFill="0" applyAlignment="0" applyProtection="0">
      <alignment vertical="center"/>
    </xf>
    <xf numFmtId="0" fontId="22" fillId="0" borderId="19" applyNumberFormat="0" applyFill="0" applyAlignment="0" applyProtection="0">
      <alignment vertical="center"/>
    </xf>
    <xf numFmtId="0" fontId="30" fillId="24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7" fillId="0" borderId="0"/>
    <xf numFmtId="0" fontId="13" fillId="31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7" fillId="0" borderId="0"/>
    <xf numFmtId="0" fontId="13" fillId="22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7" fillId="0" borderId="0"/>
    <xf numFmtId="0" fontId="13" fillId="3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7" fillId="0" borderId="0"/>
    <xf numFmtId="0" fontId="2" fillId="0" borderId="0">
      <alignment vertical="center"/>
    </xf>
    <xf numFmtId="0" fontId="2" fillId="0" borderId="0">
      <alignment vertical="center"/>
    </xf>
    <xf numFmtId="43" fontId="8" fillId="0" borderId="0" applyFont="0" applyFill="0" applyBorder="0" applyAlignment="0" applyProtection="0">
      <alignment vertical="center"/>
    </xf>
    <xf numFmtId="0" fontId="2" fillId="0" borderId="0"/>
    <xf numFmtId="0" fontId="2" fillId="0" borderId="0"/>
    <xf numFmtId="0" fontId="8" fillId="0" borderId="0"/>
    <xf numFmtId="0" fontId="8" fillId="0" borderId="0">
      <alignment vertical="center"/>
    </xf>
    <xf numFmtId="0" fontId="33" fillId="0" borderId="0"/>
  </cellStyleXfs>
  <cellXfs count="73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2" fillId="0" borderId="0" xfId="0" applyFont="1" applyBorder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7" fillId="0" borderId="8" xfId="0" applyFont="1" applyFill="1" applyBorder="1" applyAlignment="1">
      <alignment vertical="center"/>
    </xf>
    <xf numFmtId="176" fontId="2" fillId="0" borderId="8" xfId="0" applyNumberFormat="1" applyFont="1" applyFill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8" xfId="58" applyFont="1" applyFill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/>
    </xf>
    <xf numFmtId="0" fontId="8" fillId="0" borderId="8" xfId="0" applyFont="1" applyFill="1" applyBorder="1" applyAlignment="1">
      <alignment vertical="center"/>
    </xf>
    <xf numFmtId="0" fontId="8" fillId="0" borderId="4" xfId="0" applyFont="1" applyFill="1" applyBorder="1" applyAlignment="1">
      <alignment vertical="center"/>
    </xf>
    <xf numFmtId="0" fontId="2" fillId="0" borderId="8" xfId="0" applyFont="1" applyFill="1" applyBorder="1" applyAlignment="1">
      <alignment horizontal="center" vertical="center"/>
    </xf>
    <xf numFmtId="0" fontId="2" fillId="0" borderId="1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7" fillId="0" borderId="4" xfId="0" applyFont="1" applyFill="1" applyBorder="1" applyAlignment="1">
      <alignment vertical="center"/>
    </xf>
    <xf numFmtId="0" fontId="2" fillId="0" borderId="13" xfId="0" applyFont="1" applyBorder="1" applyAlignment="1">
      <alignment horizontal="center" vertical="center" textRotation="255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center" wrapText="1"/>
    </xf>
    <xf numFmtId="0" fontId="2" fillId="0" borderId="3" xfId="0" applyFont="1" applyBorder="1">
      <alignment vertical="center"/>
    </xf>
    <xf numFmtId="0" fontId="2" fillId="0" borderId="14" xfId="0" applyFont="1" applyBorder="1" applyAlignment="1">
      <alignment horizontal="center" vertical="center" textRotation="255"/>
    </xf>
    <xf numFmtId="0" fontId="2" fillId="0" borderId="2" xfId="0" applyNumberFormat="1" applyFont="1" applyBorder="1" applyAlignment="1">
      <alignment horizontal="left" vertical="top" wrapText="1"/>
    </xf>
    <xf numFmtId="0" fontId="2" fillId="0" borderId="3" xfId="0" applyNumberFormat="1" applyFont="1" applyBorder="1" applyAlignment="1">
      <alignment horizontal="left" vertical="top" wrapText="1"/>
    </xf>
    <xf numFmtId="0" fontId="2" fillId="0" borderId="4" xfId="0" applyNumberFormat="1" applyFont="1" applyBorder="1" applyAlignment="1">
      <alignment horizontal="left" vertical="top" wrapText="1"/>
    </xf>
    <xf numFmtId="0" fontId="2" fillId="0" borderId="8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textRotation="255"/>
    </xf>
    <xf numFmtId="0" fontId="9" fillId="0" borderId="13" xfId="54" applyFont="1" applyBorder="1" applyAlignment="1">
      <alignment horizontal="center" vertical="center" wrapText="1"/>
    </xf>
    <xf numFmtId="0" fontId="9" fillId="0" borderId="2" xfId="47" applyFont="1" applyBorder="1" applyAlignment="1">
      <alignment vertical="center" wrapText="1"/>
    </xf>
    <xf numFmtId="0" fontId="9" fillId="0" borderId="15" xfId="54" applyFont="1" applyBorder="1" applyAlignment="1">
      <alignment horizontal="center" vertical="center" wrapText="1"/>
    </xf>
    <xf numFmtId="0" fontId="2" fillId="0" borderId="8" xfId="58" applyFont="1" applyBorder="1" applyAlignment="1">
      <alignment horizontal="center" vertical="center" wrapText="1"/>
    </xf>
    <xf numFmtId="9" fontId="2" fillId="0" borderId="8" xfId="58" applyNumberFormat="1" applyFont="1" applyFill="1" applyBorder="1" applyAlignment="1">
      <alignment horizontal="center" vertical="center" wrapText="1"/>
    </xf>
    <xf numFmtId="0" fontId="9" fillId="2" borderId="2" xfId="47" applyFont="1" applyFill="1" applyBorder="1" applyAlignment="1">
      <alignment vertical="center" wrapText="1"/>
    </xf>
    <xf numFmtId="9" fontId="2" fillId="2" borderId="8" xfId="58" applyNumberFormat="1" applyFont="1" applyFill="1" applyBorder="1" applyAlignment="1">
      <alignment horizontal="center" vertical="center" wrapText="1"/>
    </xf>
    <xf numFmtId="57" fontId="2" fillId="0" borderId="8" xfId="58" applyNumberFormat="1" applyFont="1" applyFill="1" applyBorder="1" applyAlignment="1">
      <alignment horizontal="center" vertical="center" wrapText="1"/>
    </xf>
    <xf numFmtId="0" fontId="2" fillId="2" borderId="8" xfId="58" applyFont="1" applyFill="1" applyBorder="1" applyAlignment="1">
      <alignment horizontal="center" vertical="center" wrapText="1"/>
    </xf>
    <xf numFmtId="0" fontId="10" fillId="0" borderId="8" xfId="58" applyFont="1" applyFill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/>
    </xf>
    <xf numFmtId="0" fontId="2" fillId="0" borderId="0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 wrapText="1"/>
    </xf>
    <xf numFmtId="176" fontId="0" fillId="0" borderId="1" xfId="0" applyNumberFormat="1" applyBorder="1" applyAlignment="1">
      <alignment horizontal="center" vertical="center" wrapText="1"/>
    </xf>
    <xf numFmtId="10" fontId="2" fillId="0" borderId="8" xfId="0" applyNumberFormat="1" applyFont="1" applyFill="1" applyBorder="1" applyAlignment="1">
      <alignment horizontal="center" vertical="center"/>
    </xf>
    <xf numFmtId="0" fontId="2" fillId="0" borderId="13" xfId="0" applyFont="1" applyBorder="1" applyAlignment="1">
      <alignment horizontal="left" vertical="center" wrapText="1"/>
    </xf>
    <xf numFmtId="0" fontId="2" fillId="0" borderId="15" xfId="0" applyFont="1" applyBorder="1" applyAlignment="1">
      <alignment horizontal="left" vertical="center" wrapText="1"/>
    </xf>
    <xf numFmtId="176" fontId="2" fillId="0" borderId="8" xfId="0" applyNumberFormat="1" applyFont="1" applyBorder="1" applyAlignment="1">
      <alignment horizontal="center" vertical="center" wrapText="1"/>
    </xf>
    <xf numFmtId="0" fontId="2" fillId="0" borderId="14" xfId="0" applyFont="1" applyBorder="1" applyAlignment="1">
      <alignment horizontal="left" vertical="center" wrapText="1"/>
    </xf>
    <xf numFmtId="0" fontId="2" fillId="0" borderId="4" xfId="0" applyFont="1" applyBorder="1">
      <alignment vertical="center"/>
    </xf>
    <xf numFmtId="0" fontId="2" fillId="0" borderId="4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/>
    </xf>
    <xf numFmtId="0" fontId="2" fillId="0" borderId="8" xfId="0" applyFont="1" applyBorder="1" applyAlignment="1">
      <alignment horizontal="left" vertical="center" wrapText="1"/>
    </xf>
    <xf numFmtId="57" fontId="2" fillId="0" borderId="8" xfId="0" applyNumberFormat="1" applyFont="1" applyBorder="1" applyAlignment="1">
      <alignment horizontal="left" vertical="center" wrapText="1"/>
    </xf>
    <xf numFmtId="0" fontId="2" fillId="2" borderId="0" xfId="0" applyFont="1" applyFill="1">
      <alignment vertical="center"/>
    </xf>
    <xf numFmtId="0" fontId="2" fillId="0" borderId="8" xfId="0" applyFont="1" applyBorder="1" applyAlignment="1">
      <alignment vertical="center"/>
    </xf>
  </cellXfs>
  <cellStyles count="63">
    <cellStyle name="常规" xfId="0" builtinId="0"/>
    <cellStyle name="常规 4 4" xfId="1"/>
    <cellStyle name="货币[0]" xfId="2" builtinId="7"/>
    <cellStyle name="20% - 强调文字颜色 3" xfId="3" builtinId="38"/>
    <cellStyle name="输入" xfId="4" builtinId="20"/>
    <cellStyle name="货币" xfId="5" builtinId="4"/>
    <cellStyle name="千位分隔[0]" xfId="6" builtinId="6"/>
    <cellStyle name="40% - 强调文字颜色 3" xfId="7" builtinId="39"/>
    <cellStyle name="差" xfId="8" builtinId="27"/>
    <cellStyle name="千位分隔" xfId="9" builtinId="3"/>
    <cellStyle name="60% - 强调文字颜色 3" xfId="10" builtinId="40"/>
    <cellStyle name="超链接" xfId="11" builtinId="8"/>
    <cellStyle name="百分比" xfId="12" builtinId="5"/>
    <cellStyle name="已访问的超链接" xfId="13" builtinId="9"/>
    <cellStyle name="常规 6" xfId="14"/>
    <cellStyle name="注释" xfId="15" builtinId="10"/>
    <cellStyle name="60% - 强调文字颜色 2" xfId="16" builtinId="36"/>
    <cellStyle name="标题 4" xfId="17" builtinId="19"/>
    <cellStyle name="警告文本" xfId="18" builtinId="11"/>
    <cellStyle name="标题" xfId="19" builtinId="15"/>
    <cellStyle name="解释性文本" xfId="20" builtinId="53"/>
    <cellStyle name="标题 1" xfId="21" builtinId="16"/>
    <cellStyle name="标题 2" xfId="22" builtinId="17"/>
    <cellStyle name="60% - 强调文字颜色 1" xfId="23" builtinId="32"/>
    <cellStyle name="标题 3" xfId="24" builtinId="18"/>
    <cellStyle name="60% - 强调文字颜色 4" xfId="25" builtinId="44"/>
    <cellStyle name="输出" xfId="26" builtinId="21"/>
    <cellStyle name="计算" xfId="27" builtinId="22"/>
    <cellStyle name="检查单元格" xfId="28" builtinId="23"/>
    <cellStyle name="20% - 强调文字颜色 6" xfId="29" builtinId="50"/>
    <cellStyle name="强调文字颜色 2" xfId="30" builtinId="33"/>
    <cellStyle name="链接单元格" xfId="31" builtinId="24"/>
    <cellStyle name="汇总" xfId="32" builtinId="25"/>
    <cellStyle name="好" xfId="33" builtinId="26"/>
    <cellStyle name="适中" xfId="34" builtinId="28"/>
    <cellStyle name="20% - 强调文字颜色 5" xfId="35" builtinId="46"/>
    <cellStyle name="强调文字颜色 1" xfId="36" builtinId="29"/>
    <cellStyle name="常规 2 2 2" xfId="37"/>
    <cellStyle name="20% - 强调文字颜色 1" xfId="38" builtinId="30"/>
    <cellStyle name="40% - 强调文字颜色 1" xfId="39" builtinId="31"/>
    <cellStyle name="20% - 强调文字颜色 2" xfId="40" builtinId="34"/>
    <cellStyle name="40% - 强调文字颜色 2" xfId="41" builtinId="35"/>
    <cellStyle name="强调文字颜色 3" xfId="42" builtinId="37"/>
    <cellStyle name="强调文字颜色 4" xfId="43" builtinId="41"/>
    <cellStyle name="20% - 强调文字颜色 4" xfId="44" builtinId="42"/>
    <cellStyle name="40% - 强调文字颜色 4" xfId="45" builtinId="43"/>
    <cellStyle name="强调文字颜色 5" xfId="46" builtinId="45"/>
    <cellStyle name="常规 2 2" xfId="47"/>
    <cellStyle name="40% - 强调文字颜色 5" xfId="48" builtinId="47"/>
    <cellStyle name="60% - 强调文字颜色 5" xfId="49" builtinId="48"/>
    <cellStyle name="强调文字颜色 6" xfId="50" builtinId="49"/>
    <cellStyle name="常规 2 3" xfId="51"/>
    <cellStyle name="40% - 强调文字颜色 6" xfId="52" builtinId="51"/>
    <cellStyle name="60% - 强调文字颜色 6" xfId="53" builtinId="52"/>
    <cellStyle name="常规 2" xfId="54"/>
    <cellStyle name="常规 2 4" xfId="55"/>
    <cellStyle name="常规 3" xfId="56"/>
    <cellStyle name="千位分隔 2" xfId="57"/>
    <cellStyle name="常规 4" xfId="58"/>
    <cellStyle name="常规 4 2" xfId="59"/>
    <cellStyle name="常规 4 3" xfId="60"/>
    <cellStyle name="常规 5" xfId="61"/>
    <cellStyle name="常规 7" xfId="6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33"/>
  <sheetViews>
    <sheetView tabSelected="1" view="pageBreakPreview" zoomScaleNormal="80" zoomScaleSheetLayoutView="100" topLeftCell="A25" workbookViewId="0">
      <selection activeCell="H26" sqref="H26:I27"/>
    </sheetView>
  </sheetViews>
  <sheetFormatPr defaultColWidth="9" defaultRowHeight="14"/>
  <cols>
    <col min="1" max="1" width="4.12727272727273" customWidth="1"/>
    <col min="2" max="3" width="9.25454545454545" customWidth="1"/>
    <col min="4" max="4" width="20.5" customWidth="1"/>
    <col min="5" max="5" width="16.2545454545455" style="4" customWidth="1"/>
    <col min="6" max="6" width="15.2545454545455" style="4" customWidth="1"/>
    <col min="7" max="7" width="16.2545454545455" style="4" customWidth="1"/>
    <col min="8" max="8" width="13.1272727272727" customWidth="1"/>
    <col min="9" max="9" width="13.3727272727273" customWidth="1"/>
    <col min="10" max="10" width="8.5" style="5" customWidth="1"/>
    <col min="11" max="11" width="20.6272727272727" customWidth="1"/>
  </cols>
  <sheetData>
    <row r="1" ht="21" spans="1:11">
      <c r="A1" s="6"/>
      <c r="B1" s="6"/>
      <c r="C1" s="6"/>
      <c r="D1" s="6"/>
      <c r="E1" s="6"/>
      <c r="F1" s="6"/>
      <c r="G1" s="6"/>
      <c r="H1" s="6"/>
      <c r="I1" s="6"/>
      <c r="J1" s="6"/>
      <c r="K1" s="6"/>
    </row>
    <row r="2" ht="23" spans="1:11">
      <c r="A2" s="7" t="s">
        <v>0</v>
      </c>
      <c r="B2" s="8"/>
      <c r="C2" s="8"/>
      <c r="D2" s="8"/>
      <c r="E2" s="8"/>
      <c r="F2" s="8"/>
      <c r="G2" s="8"/>
      <c r="H2" s="8"/>
      <c r="I2" s="8"/>
      <c r="J2" s="8"/>
      <c r="K2" s="8"/>
    </row>
    <row r="3" s="1" customFormat="1" ht="23" spans="1:11">
      <c r="A3" s="9" t="s">
        <v>1</v>
      </c>
      <c r="B3" s="9"/>
      <c r="C3" s="9"/>
      <c r="D3" s="9"/>
      <c r="E3" s="9"/>
      <c r="F3" s="9"/>
      <c r="G3" s="9"/>
      <c r="H3" s="9"/>
      <c r="I3" s="9"/>
      <c r="J3" s="9"/>
      <c r="K3" s="9"/>
    </row>
    <row r="4" ht="8.25" customHeight="1" spans="1:11">
      <c r="A4" s="10"/>
      <c r="B4" s="10"/>
      <c r="C4" s="10"/>
      <c r="D4" s="10"/>
      <c r="E4" s="11"/>
      <c r="F4" s="11"/>
      <c r="G4" s="11"/>
      <c r="H4" s="10"/>
      <c r="I4" s="10"/>
      <c r="J4" s="60"/>
      <c r="K4" s="10"/>
    </row>
    <row r="5" s="2" customFormat="1" ht="20.25" customHeight="1" spans="1:11">
      <c r="A5" s="12" t="s">
        <v>2</v>
      </c>
      <c r="B5" s="13"/>
      <c r="C5" s="14"/>
      <c r="D5" s="12" t="s">
        <v>3</v>
      </c>
      <c r="E5" s="13"/>
      <c r="F5" s="13"/>
      <c r="G5" s="13"/>
      <c r="H5" s="13"/>
      <c r="I5" s="13"/>
      <c r="J5" s="13"/>
      <c r="K5" s="14"/>
    </row>
    <row r="6" s="2" customFormat="1" ht="20.25" customHeight="1" spans="1:11">
      <c r="A6" s="12" t="s">
        <v>4</v>
      </c>
      <c r="B6" s="13"/>
      <c r="C6" s="14"/>
      <c r="D6" s="15" t="s">
        <v>5</v>
      </c>
      <c r="E6" s="16"/>
      <c r="F6" s="17"/>
      <c r="G6" s="12" t="s">
        <v>6</v>
      </c>
      <c r="H6" s="14"/>
      <c r="I6" s="12" t="s">
        <v>7</v>
      </c>
      <c r="J6" s="13"/>
      <c r="K6" s="14"/>
    </row>
    <row r="7" s="2" customFormat="1" ht="20.25" customHeight="1" spans="1:11">
      <c r="A7" s="18" t="s">
        <v>8</v>
      </c>
      <c r="B7" s="19"/>
      <c r="C7" s="20"/>
      <c r="D7" s="21"/>
      <c r="E7" s="22" t="s">
        <v>9</v>
      </c>
      <c r="F7" s="22" t="s">
        <v>10</v>
      </c>
      <c r="G7" s="22" t="s">
        <v>11</v>
      </c>
      <c r="H7" s="22" t="s">
        <v>12</v>
      </c>
      <c r="I7" s="22" t="s">
        <v>13</v>
      </c>
      <c r="J7" s="22" t="s">
        <v>14</v>
      </c>
      <c r="K7" s="27" t="s">
        <v>15</v>
      </c>
    </row>
    <row r="8" s="2" customFormat="1" ht="17.25" customHeight="1" spans="1:11">
      <c r="A8" s="23"/>
      <c r="B8" s="24"/>
      <c r="C8" s="25"/>
      <c r="D8" s="21" t="s">
        <v>16</v>
      </c>
      <c r="E8" s="26">
        <v>3352.25</v>
      </c>
      <c r="F8" s="26">
        <v>1811.83</v>
      </c>
      <c r="G8" s="26">
        <v>1809.72</v>
      </c>
      <c r="H8" s="27">
        <v>10</v>
      </c>
      <c r="I8" s="61">
        <f>+G8/F8</f>
        <v>0.998835431580226</v>
      </c>
      <c r="J8" s="22">
        <f>IF(H8*I8&lt;10,H8*I8,10)</f>
        <v>9.98835431580226</v>
      </c>
      <c r="K8" s="62" t="s">
        <v>17</v>
      </c>
    </row>
    <row r="9" s="2" customFormat="1" ht="18" customHeight="1" spans="1:11">
      <c r="A9" s="23"/>
      <c r="B9" s="24"/>
      <c r="C9" s="25"/>
      <c r="D9" s="28" t="s">
        <v>18</v>
      </c>
      <c r="E9" s="26">
        <v>3352.25</v>
      </c>
      <c r="F9" s="26">
        <v>1811.83</v>
      </c>
      <c r="G9" s="26">
        <v>1809.72</v>
      </c>
      <c r="H9" s="27"/>
      <c r="I9" s="61"/>
      <c r="J9" s="22"/>
      <c r="K9" s="63"/>
    </row>
    <row r="10" s="2" customFormat="1" ht="18" customHeight="1" spans="1:11">
      <c r="A10" s="23"/>
      <c r="B10" s="24"/>
      <c r="C10" s="25"/>
      <c r="D10" s="28" t="s">
        <v>19</v>
      </c>
      <c r="E10" s="29"/>
      <c r="F10" s="30"/>
      <c r="G10" s="27"/>
      <c r="H10" s="27"/>
      <c r="I10" s="27"/>
      <c r="J10" s="64"/>
      <c r="K10" s="63"/>
    </row>
    <row r="11" s="2" customFormat="1" ht="21.75" customHeight="1" spans="1:11">
      <c r="A11" s="31"/>
      <c r="B11" s="32"/>
      <c r="C11" s="33"/>
      <c r="D11" s="28" t="s">
        <v>20</v>
      </c>
      <c r="E11" s="34"/>
      <c r="F11" s="30"/>
      <c r="G11" s="27"/>
      <c r="H11" s="27"/>
      <c r="I11" s="27"/>
      <c r="J11" s="64"/>
      <c r="K11" s="65"/>
    </row>
    <row r="12" s="2" customFormat="1" ht="21" customHeight="1" spans="1:11">
      <c r="A12" s="35" t="s">
        <v>21</v>
      </c>
      <c r="B12" s="36" t="s">
        <v>22</v>
      </c>
      <c r="C12" s="37"/>
      <c r="D12" s="37"/>
      <c r="E12" s="37"/>
      <c r="F12" s="38"/>
      <c r="G12" s="36" t="s">
        <v>23</v>
      </c>
      <c r="H12" s="39"/>
      <c r="I12" s="39"/>
      <c r="J12" s="39"/>
      <c r="K12" s="66"/>
    </row>
    <row r="13" s="2" customFormat="1" ht="61.5" customHeight="1" spans="1:11">
      <c r="A13" s="40"/>
      <c r="B13" s="41" t="s">
        <v>24</v>
      </c>
      <c r="C13" s="42"/>
      <c r="D13" s="42"/>
      <c r="E13" s="42"/>
      <c r="F13" s="43"/>
      <c r="G13" s="41" t="s">
        <v>25</v>
      </c>
      <c r="H13" s="42"/>
      <c r="I13" s="42"/>
      <c r="J13" s="42"/>
      <c r="K13" s="43"/>
    </row>
    <row r="14" s="2" customFormat="1" ht="25.9" customHeight="1" spans="1:11">
      <c r="A14" s="35" t="s">
        <v>26</v>
      </c>
      <c r="B14" s="44" t="s">
        <v>27</v>
      </c>
      <c r="C14" s="27" t="s">
        <v>28</v>
      </c>
      <c r="D14" s="27" t="s">
        <v>29</v>
      </c>
      <c r="E14" s="27" t="s">
        <v>30</v>
      </c>
      <c r="F14" s="44" t="s">
        <v>31</v>
      </c>
      <c r="G14" s="27" t="s">
        <v>32</v>
      </c>
      <c r="H14" s="45" t="s">
        <v>15</v>
      </c>
      <c r="I14" s="67"/>
      <c r="J14" s="64" t="s">
        <v>14</v>
      </c>
      <c r="K14" s="44" t="s">
        <v>33</v>
      </c>
    </row>
    <row r="15" s="2" customFormat="1" ht="28" spans="1:11">
      <c r="A15" s="46"/>
      <c r="B15" s="47" t="s">
        <v>34</v>
      </c>
      <c r="C15" s="47" t="s">
        <v>35</v>
      </c>
      <c r="D15" s="48" t="s">
        <v>36</v>
      </c>
      <c r="E15" s="26">
        <v>3.75</v>
      </c>
      <c r="F15" s="26" t="s">
        <v>37</v>
      </c>
      <c r="G15" s="26" t="s">
        <v>38</v>
      </c>
      <c r="H15" s="18" t="s">
        <v>39</v>
      </c>
      <c r="I15" s="20"/>
      <c r="J15" s="26">
        <v>3.75</v>
      </c>
      <c r="K15" s="68"/>
    </row>
    <row r="16" s="2" customFormat="1" ht="28" spans="1:11">
      <c r="A16" s="46"/>
      <c r="B16" s="49"/>
      <c r="C16" s="49"/>
      <c r="D16" s="48" t="s">
        <v>40</v>
      </c>
      <c r="E16" s="26">
        <v>3.75</v>
      </c>
      <c r="F16" s="26" t="s">
        <v>37</v>
      </c>
      <c r="G16" s="26" t="s">
        <v>41</v>
      </c>
      <c r="H16" s="23"/>
      <c r="I16" s="25"/>
      <c r="J16" s="26">
        <v>3.75</v>
      </c>
      <c r="K16" s="68"/>
    </row>
    <row r="17" s="2" customFormat="1" spans="1:11">
      <c r="A17" s="46"/>
      <c r="B17" s="49"/>
      <c r="C17" s="49"/>
      <c r="D17" s="48" t="s">
        <v>42</v>
      </c>
      <c r="E17" s="26">
        <v>3.75</v>
      </c>
      <c r="F17" s="26" t="s">
        <v>43</v>
      </c>
      <c r="G17" s="26" t="s">
        <v>44</v>
      </c>
      <c r="H17" s="23"/>
      <c r="I17" s="25"/>
      <c r="J17" s="26">
        <v>3.75</v>
      </c>
      <c r="K17" s="68"/>
    </row>
    <row r="18" s="2" customFormat="1" spans="1:11">
      <c r="A18" s="46"/>
      <c r="B18" s="49"/>
      <c r="C18" s="49"/>
      <c r="D18" s="48" t="s">
        <v>45</v>
      </c>
      <c r="E18" s="26">
        <v>3.75</v>
      </c>
      <c r="F18" s="26" t="s">
        <v>46</v>
      </c>
      <c r="G18" s="26" t="s">
        <v>47</v>
      </c>
      <c r="H18" s="23"/>
      <c r="I18" s="25"/>
      <c r="J18" s="26">
        <v>3.75</v>
      </c>
      <c r="K18" s="68"/>
    </row>
    <row r="19" s="2" customFormat="1" ht="28" spans="1:11">
      <c r="A19" s="46"/>
      <c r="B19" s="49"/>
      <c r="C19" s="47" t="s">
        <v>48</v>
      </c>
      <c r="D19" s="48" t="s">
        <v>49</v>
      </c>
      <c r="E19" s="50">
        <v>6.5</v>
      </c>
      <c r="F19" s="51">
        <v>1</v>
      </c>
      <c r="G19" s="51">
        <v>1</v>
      </c>
      <c r="H19" s="23"/>
      <c r="I19" s="25"/>
      <c r="J19" s="26">
        <v>6.5</v>
      </c>
      <c r="K19" s="68"/>
    </row>
    <row r="20" s="2" customFormat="1" ht="84.75" customHeight="1" spans="1:11">
      <c r="A20" s="46"/>
      <c r="B20" s="49"/>
      <c r="C20" s="49"/>
      <c r="D20" s="52" t="s">
        <v>50</v>
      </c>
      <c r="E20" s="50">
        <v>6.5</v>
      </c>
      <c r="F20" s="51">
        <v>1</v>
      </c>
      <c r="G20" s="53">
        <v>0</v>
      </c>
      <c r="H20" s="23"/>
      <c r="I20" s="25"/>
      <c r="J20" s="26">
        <v>0</v>
      </c>
      <c r="K20" s="69" t="s">
        <v>51</v>
      </c>
    </row>
    <row r="21" s="2" customFormat="1" ht="74.25" customHeight="1" spans="1:11">
      <c r="A21" s="46"/>
      <c r="B21" s="49"/>
      <c r="C21" s="47" t="s">
        <v>52</v>
      </c>
      <c r="D21" s="48" t="s">
        <v>53</v>
      </c>
      <c r="E21" s="27">
        <v>3</v>
      </c>
      <c r="F21" s="26" t="s">
        <v>54</v>
      </c>
      <c r="G21" s="54">
        <v>44136</v>
      </c>
      <c r="H21" s="23"/>
      <c r="I21" s="25"/>
      <c r="J21" s="26">
        <v>2</v>
      </c>
      <c r="K21" s="69" t="s">
        <v>55</v>
      </c>
    </row>
    <row r="22" s="2" customFormat="1" ht="53.25" customHeight="1" spans="1:11">
      <c r="A22" s="46"/>
      <c r="B22" s="49"/>
      <c r="C22" s="49"/>
      <c r="D22" s="48" t="s">
        <v>56</v>
      </c>
      <c r="E22" s="27">
        <v>3</v>
      </c>
      <c r="F22" s="26" t="s">
        <v>57</v>
      </c>
      <c r="G22" s="54" t="s">
        <v>58</v>
      </c>
      <c r="H22" s="23"/>
      <c r="I22" s="25"/>
      <c r="J22" s="26">
        <v>2</v>
      </c>
      <c r="K22" s="70" t="s">
        <v>59</v>
      </c>
    </row>
    <row r="23" s="2" customFormat="1" ht="56.25" customHeight="1" spans="1:11">
      <c r="A23" s="46"/>
      <c r="B23" s="49"/>
      <c r="C23" s="49"/>
      <c r="D23" s="52" t="s">
        <v>60</v>
      </c>
      <c r="E23" s="27">
        <v>3</v>
      </c>
      <c r="F23" s="26" t="s">
        <v>58</v>
      </c>
      <c r="G23" s="55" t="s">
        <v>58</v>
      </c>
      <c r="H23" s="23"/>
      <c r="I23" s="25"/>
      <c r="J23" s="26">
        <v>3</v>
      </c>
      <c r="K23" s="69"/>
    </row>
    <row r="24" s="2" customFormat="1" ht="57" customHeight="1" spans="1:13">
      <c r="A24" s="46"/>
      <c r="B24" s="49"/>
      <c r="C24" s="49"/>
      <c r="D24" s="52" t="s">
        <v>61</v>
      </c>
      <c r="E24" s="27">
        <v>3</v>
      </c>
      <c r="F24" s="26" t="s">
        <v>62</v>
      </c>
      <c r="G24" s="55" t="s">
        <v>63</v>
      </c>
      <c r="H24" s="23"/>
      <c r="I24" s="25"/>
      <c r="J24" s="26">
        <v>0</v>
      </c>
      <c r="K24" s="69" t="s">
        <v>64</v>
      </c>
      <c r="M24" s="71"/>
    </row>
    <row r="25" s="2" customFormat="1" ht="47.25" customHeight="1" spans="1:11">
      <c r="A25" s="46"/>
      <c r="B25" s="49"/>
      <c r="C25" s="47" t="s">
        <v>65</v>
      </c>
      <c r="D25" s="48" t="s">
        <v>66</v>
      </c>
      <c r="E25" s="27">
        <v>10</v>
      </c>
      <c r="F25" s="56" t="s">
        <v>67</v>
      </c>
      <c r="G25" s="56" t="s">
        <v>68</v>
      </c>
      <c r="H25" s="18" t="s">
        <v>69</v>
      </c>
      <c r="I25" s="20"/>
      <c r="J25" s="26">
        <v>10</v>
      </c>
      <c r="K25" s="69"/>
    </row>
    <row r="26" s="2" customFormat="1" ht="81.75" customHeight="1" spans="1:11">
      <c r="A26" s="46"/>
      <c r="B26" s="47" t="s">
        <v>70</v>
      </c>
      <c r="C26" s="47" t="s">
        <v>71</v>
      </c>
      <c r="D26" s="48" t="s">
        <v>72</v>
      </c>
      <c r="E26" s="27">
        <v>20</v>
      </c>
      <c r="F26" s="26" t="s">
        <v>73</v>
      </c>
      <c r="G26" s="26" t="s">
        <v>74</v>
      </c>
      <c r="H26" s="18" t="s">
        <v>75</v>
      </c>
      <c r="I26" s="20"/>
      <c r="J26" s="26">
        <v>15</v>
      </c>
      <c r="K26" s="68"/>
    </row>
    <row r="27" s="2" customFormat="1" ht="129" customHeight="1" spans="1:11">
      <c r="A27" s="46"/>
      <c r="B27" s="49"/>
      <c r="C27" s="49"/>
      <c r="D27" s="48" t="s">
        <v>76</v>
      </c>
      <c r="E27" s="27">
        <v>20</v>
      </c>
      <c r="F27" s="26" t="s">
        <v>77</v>
      </c>
      <c r="G27" s="53">
        <v>0.95</v>
      </c>
      <c r="H27" s="23"/>
      <c r="I27" s="25"/>
      <c r="J27" s="26">
        <v>20</v>
      </c>
      <c r="K27" s="68"/>
    </row>
    <row r="28" s="2" customFormat="1" ht="25.5" customHeight="1" spans="1:11">
      <c r="A28" s="57" t="s">
        <v>78</v>
      </c>
      <c r="B28" s="57"/>
      <c r="C28" s="57"/>
      <c r="D28" s="57"/>
      <c r="E28" s="57"/>
      <c r="F28" s="57"/>
      <c r="G28" s="57"/>
      <c r="H28" s="57"/>
      <c r="I28" s="57"/>
      <c r="J28" s="64">
        <f>J8+SUM(J15:J27)</f>
        <v>83.4883543158023</v>
      </c>
      <c r="K28" s="72"/>
    </row>
    <row r="29" s="3" customFormat="1" spans="1:11">
      <c r="A29" s="58"/>
      <c r="B29" s="58"/>
      <c r="C29" s="58"/>
      <c r="D29" s="58"/>
      <c r="E29" s="58"/>
      <c r="F29" s="58"/>
      <c r="G29" s="58"/>
      <c r="H29" s="58"/>
      <c r="I29" s="58"/>
      <c r="J29" s="58"/>
      <c r="K29" s="58"/>
    </row>
    <row r="30" s="2" customFormat="1" spans="1:11">
      <c r="A30" s="59"/>
      <c r="B30" s="59"/>
      <c r="C30" s="59"/>
      <c r="D30" s="59"/>
      <c r="E30" s="59"/>
      <c r="F30" s="59"/>
      <c r="G30" s="59"/>
      <c r="H30" s="59"/>
      <c r="I30" s="59"/>
      <c r="J30" s="59"/>
      <c r="K30" s="59"/>
    </row>
    <row r="31" s="2" customFormat="1" spans="1:11">
      <c r="A31" s="59"/>
      <c r="B31" s="59"/>
      <c r="C31" s="59"/>
      <c r="D31" s="59"/>
      <c r="E31" s="59"/>
      <c r="F31" s="59"/>
      <c r="G31" s="59"/>
      <c r="H31" s="59"/>
      <c r="I31" s="59"/>
      <c r="J31" s="59"/>
      <c r="K31" s="59"/>
    </row>
    <row r="32" s="2" customFormat="1" spans="1:11">
      <c r="A32" s="58"/>
      <c r="B32" s="58"/>
      <c r="C32" s="58"/>
      <c r="D32" s="58"/>
      <c r="E32" s="58"/>
      <c r="F32" s="58"/>
      <c r="G32" s="58"/>
      <c r="H32" s="58"/>
      <c r="I32" s="58"/>
      <c r="J32" s="58"/>
      <c r="K32" s="58"/>
    </row>
    <row r="33" s="2" customFormat="1" spans="1:11">
      <c r="A33" s="58"/>
      <c r="B33" s="58"/>
      <c r="C33" s="58"/>
      <c r="D33" s="58"/>
      <c r="E33" s="58"/>
      <c r="F33" s="58"/>
      <c r="G33" s="58"/>
      <c r="H33" s="58"/>
      <c r="I33" s="58"/>
      <c r="J33" s="58"/>
      <c r="K33" s="58"/>
    </row>
  </sheetData>
  <mergeCells count="33">
    <mergeCell ref="A1:K1"/>
    <mergeCell ref="A2:K2"/>
    <mergeCell ref="A3:K3"/>
    <mergeCell ref="A5:C5"/>
    <mergeCell ref="D5:K5"/>
    <mergeCell ref="A6:C6"/>
    <mergeCell ref="D6:F6"/>
    <mergeCell ref="G6:H6"/>
    <mergeCell ref="I6:K6"/>
    <mergeCell ref="B12:F12"/>
    <mergeCell ref="G12:K12"/>
    <mergeCell ref="B13:F13"/>
    <mergeCell ref="G13:K13"/>
    <mergeCell ref="H14:I14"/>
    <mergeCell ref="H25:I25"/>
    <mergeCell ref="A28:I28"/>
    <mergeCell ref="A29:K29"/>
    <mergeCell ref="A30:K30"/>
    <mergeCell ref="A31:K31"/>
    <mergeCell ref="A32:K32"/>
    <mergeCell ref="A33:K33"/>
    <mergeCell ref="A12:A13"/>
    <mergeCell ref="A14:A27"/>
    <mergeCell ref="B15:B25"/>
    <mergeCell ref="B26:B27"/>
    <mergeCell ref="C15:C18"/>
    <mergeCell ref="C19:C20"/>
    <mergeCell ref="C21:C24"/>
    <mergeCell ref="C26:C27"/>
    <mergeCell ref="K8:K11"/>
    <mergeCell ref="H15:I24"/>
    <mergeCell ref="H26:I27"/>
    <mergeCell ref="A7:C11"/>
  </mergeCells>
  <pageMargins left="0.354330708661417" right="0.354330708661417" top="0.393700787401575" bottom="0.393700787401575" header="0.511811023622047" footer="0.511811023622047"/>
  <pageSetup paperSize="9" scale="67" orientation="portrait"/>
  <headerFooter/>
  <colBreaks count="1" manualBreakCount="1">
    <brk id="11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Company>微软中国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12.综合类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韩稼伦</cp:lastModifiedBy>
  <dcterms:created xsi:type="dcterms:W3CDTF">2018-03-28T06:56:00Z</dcterms:created>
  <cp:lastPrinted>2021-05-13T03:30:00Z</cp:lastPrinted>
  <dcterms:modified xsi:type="dcterms:W3CDTF">2021-06-02T03:08:34Z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2052-11.1.0.9192</vt:lpwstr>
  </property>
</Properties>
</file>