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<sst xmlns="http://schemas.openxmlformats.org/spreadsheetml/2006/main" count="71" uniqueCount="65">
  <si>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</si>
  <si>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</si>
  <si>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</si>
  <si>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2020年地面公交配备乘务管理员资金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</si>
  <si>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</si>
  <si>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</si>
  <si>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</si>
  <si>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</si>
  <si>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</si>
  <si>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</si>
  <si>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</si>
  <si>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</si>
  <si>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</si>
  <si>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</si>
  <si>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</si>
  <si>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</si>
  <si>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</si>
  <si>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</si>
  <si>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</si>
  <si>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</si>
  <si>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</si>
  <si>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</si>
  <si>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</si>
  <si>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</si>
  <si>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1.实现乘务管理员全覆盖,保障地面公交安全运营；2.跟车服务乘客，维护乘车秩序，加强安全防范，参与应急处置。</t>
  </si>
  <si>
    <t>2020年1月至12月，公交员工及乘务管理员妥善处置运营车辆上的各类突发事件共3319起，总计3955人次。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</si>
  <si>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</si>
  <si>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</si>
  <si>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</si>
  <si>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</si>
  <si>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</si>
  <si>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</si>
  <si>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</si>
  <si>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</si>
  <si>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</si>
  <si>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</si>
  <si>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乘务管理员规模</t>
  </si>
  <si>
    <t>不少于45747人（岗）</t>
  </si>
  <si>
    <t>约34608人（岗）（根据线路数量和实际运营情况配备）</t>
  </si>
  <si>
    <t>完成值达到指标值，记满分；未达到指标值，按B/A或A/B*该指标分值记分。(即较小的数/大数*该指标分值）</t>
  </si>
  <si>
    <t>疫情原因运营班次减少</t>
  </si>
  <si>
    <t>乘务管理员公交线路覆盖率</t>
  </si>
  <si>
    <t>质量指标
（13分）</t>
  </si>
  <si>
    <t>资金拨付条件</t>
  </si>
  <si>
    <t>按照《北京市公交乘务管理员专项资金管理暂行办法》拨付2020年资金</t>
  </si>
  <si>
    <t>运营安全</t>
  </si>
  <si>
    <t>公交车内秩序进一步好转，一般治安案件减少，各类突发事件确保及时发现、先期处置、及时报警，保障地面公交安全运营</t>
  </si>
  <si>
    <t>2020年1月至12月，公交员工及乘务管理员妥善处置运营车辆上的各类突发事件共3319起，总计3955人次。其中包括：协助公安民警查获上访人员469起，制止乘客在公交车上非法抛撒传单4起，劝阻乘客携带易燃易爆危险品乘车274起（包含两公斤以上白酒、烟花爆竹、油漆等），其它治安问题669起（包含制止车上打架闹事等），处理车辆故障交通事故1903起。另好人好事6295起，其中捡到现金437613元，收到乘客表扬锦旗102面</t>
  </si>
  <si>
    <t>时效指标
（12分）</t>
  </si>
  <si>
    <t>资金拨付进度</t>
  </si>
  <si>
    <t>第一季度拨付资金25%,第二季度累计拨付资金50%，第三季度累计拨付资金75%，第四季度累计拨付资金100%</t>
  </si>
  <si>
    <t>成本指标
（10分）</t>
  </si>
  <si>
    <t>项目预算控制数</t>
  </si>
  <si>
    <t>191034.09万元</t>
  </si>
  <si>
    <t>在预算控制范围内得满分，超出预算按A/B*该指标分值计分</t>
  </si>
  <si>
    <t>人均补助标准</t>
  </si>
  <si>
    <t>4600元/人（岗）月</t>
  </si>
  <si>
    <t>效
果
指
标
(40分)</t>
  </si>
  <si>
    <t>效益指标
（40分）</t>
  </si>
  <si>
    <t>社会效益</t>
  </si>
  <si>
    <t>跟车服务乘客，维护秩序，加强安全防范，使公共交通运营安全得到保障</t>
  </si>
  <si>
    <t>公共交通运营安全得到保障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</si>
  <si>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</si>
  <si>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效益指标不明确，证明材料不充分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</si>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</sst>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22" fillId="0" borderId="0"/>
    <xf numFmtId="42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0" fillId="1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/>
    <xf numFmtId="0" fontId="0" fillId="14" borderId="20" applyNumberFormat="0" applyFon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7" borderId="17" applyNumberFormat="0" applyAlignment="0" applyProtection="0">
      <alignment vertical="center"/>
    </xf>
    <xf numFmtId="0" fontId="18" fillId="7" borderId="18" applyNumberFormat="0" applyAlignment="0" applyProtection="0">
      <alignment vertical="center"/>
    </xf>
    <xf numFmtId="0" fontId="23" fillId="23" borderId="21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0" borderId="0"/>
    <xf numFmtId="0" fontId="11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0" borderId="0"/>
    <xf numFmtId="0" fontId="11" fillId="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0" borderId="0"/>
    <xf numFmtId="0" fontId="11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0" borderId="0"/>
    <xf numFmtId="0" fontId="22" fillId="0" borderId="0">
      <alignment vertical="center"/>
    </xf>
    <xf numFmtId="0" fontId="22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22" fillId="0" borderId="0"/>
    <xf numFmtId="0" fontId="22" fillId="0" borderId="0"/>
    <xf numFmtId="0" fontId="7" fillId="0" borderId="0"/>
    <xf numFmtId="0" fontId="7" fillId="0" borderId="0">
      <alignment vertical="center"/>
    </xf>
    <xf numFmtId="0" fontId="33" fillId="0" borderId="0"/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0" fontId="0" fillId="0" borderId="8" xfId="58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0" fillId="0" borderId="13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14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horizontal="left" vertical="center" wrapText="1"/>
    </xf>
    <xf numFmtId="0" fontId="0" fillId="0" borderId="8" xfId="58" applyFont="1" applyFill="1" applyBorder="1" applyAlignment="1">
      <alignment horizontal="left" vertical="center" wrapText="1"/>
    </xf>
    <xf numFmtId="0" fontId="8" fillId="0" borderId="15" xfId="54" applyFont="1" applyBorder="1" applyAlignment="1">
      <alignment horizontal="center" vertical="center" wrapText="1"/>
    </xf>
    <xf numFmtId="0" fontId="8" fillId="0" borderId="14" xfId="54" applyFont="1" applyBorder="1" applyAlignment="1">
      <alignment horizontal="center" vertical="center" wrapText="1"/>
    </xf>
    <xf numFmtId="9" fontId="0" fillId="0" borderId="8" xfId="58" applyNumberFormat="1" applyFont="1" applyFill="1" applyBorder="1" applyAlignment="1">
      <alignment horizontal="center" vertical="center" wrapText="1"/>
    </xf>
    <xf numFmtId="0" fontId="0" fillId="0" borderId="8" xfId="58" applyFont="1" applyBorder="1" applyAlignment="1">
      <alignment horizontal="center" vertical="center" wrapText="1"/>
    </xf>
    <xf numFmtId="0" fontId="9" fillId="0" borderId="8" xfId="58" applyFont="1" applyFill="1" applyBorder="1" applyAlignment="1">
      <alignment horizontal="center" vertical="center" wrapText="1"/>
    </xf>
    <xf numFmtId="0" fontId="8" fillId="0" borderId="13" xfId="54" applyFont="1" applyBorder="1" applyAlignment="1">
      <alignment vertical="center" wrapText="1"/>
    </xf>
    <xf numFmtId="0" fontId="0" fillId="0" borderId="8" xfId="58" applyFont="1" applyFill="1" applyBorder="1" applyAlignment="1">
      <alignment vertical="center" wrapText="1"/>
    </xf>
    <xf numFmtId="0" fontId="10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4" xfId="0" applyFont="1" applyBorder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zoomScale="74" zoomScaleNormal="74" topLeftCell="A2" workbookViewId="0">
      <selection activeCell="E8" sqref="E8:G9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5.2545454545455" style="4" customWidth="1"/>
    <col min="7" max="7" width="27.2545454545455" style="4" customWidth="1"/>
    <col min="8" max="8" width="13.1272727272727" customWidth="1"/>
    <col min="9" max="9" width="13.3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0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8" t="s">
        <v>15</v>
      </c>
    </row>
    <row r="8" s="2" customFormat="1" ht="17.25" customHeight="1" spans="1:11">
      <c r="A8" s="23"/>
      <c r="B8" s="24"/>
      <c r="C8" s="25"/>
      <c r="D8" s="26" t="s">
        <v>16</v>
      </c>
      <c r="E8" s="27">
        <v>229034.09</v>
      </c>
      <c r="F8" s="27">
        <v>191034.09</v>
      </c>
      <c r="G8" s="27">
        <v>191034.09</v>
      </c>
      <c r="H8" s="28">
        <v>10</v>
      </c>
      <c r="I8" s="61">
        <f>+G8/F8</f>
        <v>1</v>
      </c>
      <c r="J8" s="22">
        <f>IF(H8*I8&lt;10,H8*I8,10)</f>
        <v>10</v>
      </c>
      <c r="K8" s="62" t="s">
        <v>17</v>
      </c>
    </row>
    <row r="9" s="2" customFormat="1" ht="18" customHeight="1" spans="1:11">
      <c r="A9" s="23"/>
      <c r="B9" s="24"/>
      <c r="C9" s="25"/>
      <c r="D9" s="26" t="s">
        <v>18</v>
      </c>
      <c r="E9" s="27">
        <v>229034.09</v>
      </c>
      <c r="F9" s="27">
        <v>191034.09</v>
      </c>
      <c r="G9" s="27">
        <v>191034.09</v>
      </c>
      <c r="H9" s="28"/>
      <c r="I9" s="61"/>
      <c r="J9" s="22"/>
      <c r="K9" s="63"/>
    </row>
    <row r="10" s="2" customFormat="1" ht="18" customHeight="1" spans="1:11">
      <c r="A10" s="23"/>
      <c r="B10" s="24"/>
      <c r="C10" s="25"/>
      <c r="D10" s="26" t="s">
        <v>19</v>
      </c>
      <c r="E10" s="29"/>
      <c r="F10" s="30"/>
      <c r="G10" s="28"/>
      <c r="H10" s="28"/>
      <c r="I10" s="28"/>
      <c r="J10" s="64"/>
      <c r="K10" s="63"/>
    </row>
    <row r="11" s="2" customFormat="1" ht="21.75" customHeight="1" spans="1:11">
      <c r="A11" s="31"/>
      <c r="B11" s="32"/>
      <c r="C11" s="33"/>
      <c r="D11" s="26" t="s">
        <v>20</v>
      </c>
      <c r="E11" s="34"/>
      <c r="F11" s="30"/>
      <c r="G11" s="28"/>
      <c r="H11" s="28"/>
      <c r="I11" s="28"/>
      <c r="J11" s="64"/>
      <c r="K11" s="65"/>
    </row>
    <row r="12" s="2" customFormat="1" ht="25.5" customHeight="1" spans="1:11">
      <c r="A12" s="35" t="s">
        <v>21</v>
      </c>
      <c r="B12" s="36" t="s">
        <v>22</v>
      </c>
      <c r="C12" s="37"/>
      <c r="D12" s="37"/>
      <c r="E12" s="37"/>
      <c r="F12" s="38"/>
      <c r="G12" s="36" t="s">
        <v>23</v>
      </c>
      <c r="H12" s="39"/>
      <c r="I12" s="39"/>
      <c r="J12" s="39"/>
      <c r="K12" s="66"/>
    </row>
    <row r="13" s="2" customFormat="1" ht="63.75" customHeight="1" spans="1:11">
      <c r="A13" s="40"/>
      <c r="B13" s="41" t="s">
        <v>24</v>
      </c>
      <c r="C13" s="42"/>
      <c r="D13" s="42"/>
      <c r="E13" s="42"/>
      <c r="F13" s="43"/>
      <c r="G13" s="41" t="s">
        <v>25</v>
      </c>
      <c r="H13" s="42"/>
      <c r="I13" s="42"/>
      <c r="J13" s="42"/>
      <c r="K13" s="43"/>
    </row>
    <row r="14" s="2" customFormat="1" ht="25.9" customHeight="1" spans="1:11">
      <c r="A14" s="35" t="s">
        <v>26</v>
      </c>
      <c r="B14" s="44" t="s">
        <v>27</v>
      </c>
      <c r="C14" s="28" t="s">
        <v>28</v>
      </c>
      <c r="D14" s="28" t="s">
        <v>29</v>
      </c>
      <c r="E14" s="28" t="s">
        <v>30</v>
      </c>
      <c r="F14" s="44" t="s">
        <v>31</v>
      </c>
      <c r="G14" s="28" t="s">
        <v>32</v>
      </c>
      <c r="H14" s="45" t="s">
        <v>15</v>
      </c>
      <c r="I14" s="67"/>
      <c r="J14" s="64" t="s">
        <v>14</v>
      </c>
      <c r="K14" s="44" t="s">
        <v>33</v>
      </c>
    </row>
    <row r="15" s="2" customFormat="1" ht="67.5" customHeight="1" spans="1:11">
      <c r="A15" s="46"/>
      <c r="B15" s="47" t="s">
        <v>34</v>
      </c>
      <c r="C15" s="47" t="s">
        <v>35</v>
      </c>
      <c r="D15" s="48" t="s">
        <v>36</v>
      </c>
      <c r="E15" s="27">
        <v>8</v>
      </c>
      <c r="F15" s="49" t="s">
        <v>37</v>
      </c>
      <c r="G15" s="49" t="s">
        <v>38</v>
      </c>
      <c r="H15" s="18" t="s">
        <v>39</v>
      </c>
      <c r="I15" s="20"/>
      <c r="J15" s="27">
        <v>6</v>
      </c>
      <c r="K15" s="68" t="s">
        <v>40</v>
      </c>
    </row>
    <row r="16" s="2" customFormat="1" ht="36.75" customHeight="1" spans="1:11">
      <c r="A16" s="46"/>
      <c r="B16" s="50"/>
      <c r="C16" s="51"/>
      <c r="D16" s="48" t="s">
        <v>41</v>
      </c>
      <c r="E16" s="27">
        <v>7</v>
      </c>
      <c r="F16" s="52">
        <v>1</v>
      </c>
      <c r="G16" s="52">
        <v>1</v>
      </c>
      <c r="H16" s="23"/>
      <c r="I16" s="25"/>
      <c r="J16" s="27">
        <v>7</v>
      </c>
      <c r="K16" s="28"/>
    </row>
    <row r="17" s="2" customFormat="1" ht="81.75" customHeight="1" spans="1:11">
      <c r="A17" s="46"/>
      <c r="B17" s="50"/>
      <c r="C17" s="47" t="s">
        <v>42</v>
      </c>
      <c r="D17" s="48" t="s">
        <v>43</v>
      </c>
      <c r="E17" s="53">
        <v>6</v>
      </c>
      <c r="F17" s="49" t="s">
        <v>44</v>
      </c>
      <c r="G17" s="49" t="s">
        <v>44</v>
      </c>
      <c r="H17" s="23"/>
      <c r="I17" s="25"/>
      <c r="J17" s="27">
        <v>6</v>
      </c>
      <c r="K17" s="28"/>
    </row>
    <row r="18" s="2" customFormat="1" ht="243" customHeight="1" spans="1:11">
      <c r="A18" s="46"/>
      <c r="B18" s="50"/>
      <c r="C18" s="51"/>
      <c r="D18" s="48" t="s">
        <v>45</v>
      </c>
      <c r="E18" s="53">
        <v>7</v>
      </c>
      <c r="F18" s="49" t="s">
        <v>46</v>
      </c>
      <c r="G18" s="49" t="s">
        <v>47</v>
      </c>
      <c r="H18" s="23"/>
      <c r="I18" s="25"/>
      <c r="J18" s="27">
        <v>7</v>
      </c>
      <c r="K18" s="28"/>
    </row>
    <row r="19" s="2" customFormat="1" ht="112" spans="1:11">
      <c r="A19" s="46"/>
      <c r="B19" s="50"/>
      <c r="C19" s="47" t="s">
        <v>48</v>
      </c>
      <c r="D19" s="48" t="s">
        <v>49</v>
      </c>
      <c r="E19" s="28">
        <v>12</v>
      </c>
      <c r="F19" s="49" t="s">
        <v>50</v>
      </c>
      <c r="G19" s="49" t="s">
        <v>50</v>
      </c>
      <c r="H19" s="23"/>
      <c r="I19" s="25"/>
      <c r="J19" s="27">
        <v>12</v>
      </c>
      <c r="K19" s="28"/>
    </row>
    <row r="20" s="2" customFormat="1" ht="28.5" customHeight="1" spans="1:11">
      <c r="A20" s="46"/>
      <c r="B20" s="50"/>
      <c r="C20" s="47" t="s">
        <v>51</v>
      </c>
      <c r="D20" s="48" t="s">
        <v>52</v>
      </c>
      <c r="E20" s="28">
        <v>5</v>
      </c>
      <c r="F20" s="54" t="s">
        <v>53</v>
      </c>
      <c r="G20" s="54" t="s">
        <v>53</v>
      </c>
      <c r="H20" s="18" t="s">
        <v>54</v>
      </c>
      <c r="I20" s="20"/>
      <c r="J20" s="27">
        <v>5</v>
      </c>
      <c r="K20" s="28"/>
    </row>
    <row r="21" s="2" customFormat="1" ht="28.5" customHeight="1" spans="1:11">
      <c r="A21" s="46"/>
      <c r="B21" s="51"/>
      <c r="C21" s="51"/>
      <c r="D21" s="48" t="s">
        <v>55</v>
      </c>
      <c r="E21" s="28">
        <v>5</v>
      </c>
      <c r="F21" s="54" t="s">
        <v>56</v>
      </c>
      <c r="G21" s="54" t="s">
        <v>56</v>
      </c>
      <c r="H21" s="23"/>
      <c r="I21" s="25"/>
      <c r="J21" s="27">
        <v>5</v>
      </c>
      <c r="K21" s="28"/>
    </row>
    <row r="22" s="2" customFormat="1" ht="201.75" customHeight="1" spans="1:11">
      <c r="A22" s="46"/>
      <c r="B22" s="47" t="s">
        <v>57</v>
      </c>
      <c r="C22" s="55" t="s">
        <v>58</v>
      </c>
      <c r="D22" s="48" t="s">
        <v>59</v>
      </c>
      <c r="E22" s="28">
        <v>40</v>
      </c>
      <c r="F22" s="56" t="s">
        <v>60</v>
      </c>
      <c r="G22" s="56" t="s">
        <v>61</v>
      </c>
      <c r="H22" s="18" t="s">
        <v>62</v>
      </c>
      <c r="I22" s="20"/>
      <c r="J22" s="27">
        <v>35</v>
      </c>
      <c r="K22" s="49" t="s">
        <v>63</v>
      </c>
    </row>
    <row r="23" s="2" customFormat="1" ht="25.5" customHeight="1" spans="1:11">
      <c r="A23" s="57" t="s">
        <v>64</v>
      </c>
      <c r="B23" s="57"/>
      <c r="C23" s="57"/>
      <c r="D23" s="57"/>
      <c r="E23" s="57"/>
      <c r="F23" s="57"/>
      <c r="G23" s="57"/>
      <c r="H23" s="57"/>
      <c r="I23" s="57"/>
      <c r="J23" s="64">
        <f>J8+SUM(J15:J22)</f>
        <v>93</v>
      </c>
      <c r="K23" s="69"/>
    </row>
    <row r="24" s="3" customFormat="1" spans="1:11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</row>
    <row r="25" s="2" customFormat="1" spans="1:11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</row>
    <row r="26" s="2" customFormat="1" spans="1:11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</row>
    <row r="27" s="2" customFormat="1" spans="1:1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</row>
    <row r="28" s="2" customFormat="1" spans="1:11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2:I22"/>
    <mergeCell ref="A23:I23"/>
    <mergeCell ref="A24:K24"/>
    <mergeCell ref="A25:K25"/>
    <mergeCell ref="A26:K26"/>
    <mergeCell ref="A27:K27"/>
    <mergeCell ref="A28:K28"/>
    <mergeCell ref="A12:A13"/>
    <mergeCell ref="A14:A22"/>
    <mergeCell ref="B15:B21"/>
    <mergeCell ref="C15:C16"/>
    <mergeCell ref="C17:C18"/>
    <mergeCell ref="C20:C21"/>
    <mergeCell ref="K8:K11"/>
    <mergeCell ref="A7:C11"/>
    <mergeCell ref="H15:I19"/>
    <mergeCell ref="H20:I21"/>
  </mergeCells>
  <pageMargins left="0.354330708661417" right="0.354330708661417" top="0.393700787401575" bottom="0.393700787401575" header="0.511811023622047" footer="0.511811023622047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2021-06-02T03:04:22Z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