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calcPr calcId="144525"/>
</workbook>
</file>

<file path=xl/sharedStrings.xml><?xml version="1.0" encoding="utf-8"?>
<sst xmlns="http://schemas.openxmlformats.org/spreadsheetml/2006/main" count="62" uniqueCount="55">
  <si>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</si>
  <si>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</si>
  <si>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</si>
  <si>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2020年公路工程尾款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</si>
  <si>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</si>
  <si>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</si>
  <si>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</si>
  <si>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</si>
  <si>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</si>
  <si>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</si>
  <si>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</si>
  <si>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</si>
  <si>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</si>
  <si>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</si>
  <si>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</si>
  <si>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</si>
  <si>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</si>
  <si>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</si>
  <si>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</si>
  <si>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</si>
  <si>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</si>
  <si>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</si>
  <si>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</si>
  <si>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完成2020年19项工程尾款支付，在工程完工后将工程尾款及时足额的支付给各参建单位，使各参建单位尾款资金的落实得到保障。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</si>
  <si>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</si>
  <si>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</si>
  <si>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</si>
  <si>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</si>
  <si>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</si>
  <si>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</si>
  <si>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</si>
  <si>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</si>
  <si>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</si>
  <si>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</si>
  <si>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</si>
  <si>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按尾款计划支付19项工程尾款，包括：
（1）新改建项目4项，分别为早鲍路（早立庄-赵鲍路）新建、顺平路过街设施、新建东门桥提级改造工程、马天路西延工程；
（2）公路大修、预养工程5项，分别为2016年早鲍路大修工程、2017年熊南路大修工程、2018年顺平路预养工程、2018年胡关路预养工程、2018年平关路大修工程；
（3）旧桥改造工程2项，分别为北杨桥桥改造、2018年海子桥旧桥改造工程；
（4）交通综合治理工程1项，平程路综合治理；
（5）地灾工程2项，分别为2018年熊南路地质灾害防治工程、2017年平程路地灾防治工程；
（6）生命防护工程4项，分别为2017年平谷区公路安全生命防护工程、2017年平谷区交通工程设施达标完善工程、2018年平谷区公路网交通标志调整及里程桩完善工程、2018年平谷区公路安全生命防护工程；
（7）道班工程1项，平谷区马家坟公路服务设施改造工程。</t>
  </si>
  <si>
    <t>按尾款计划支付19项工程尾款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</si>
  <si>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</si>
  <si>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</si>
  <si>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</si>
  <si>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已取得决算评审结果的项目依据报告进行支付；未取得决算评审的项目，按照计划批复资金数进行支付。</t>
  </si>
  <si>
    <t>时效指标
（12分）</t>
  </si>
  <si>
    <t>工程尾款支付时间</t>
  </si>
  <si>
    <t>按照资金计划安排支付，于2020年12月底前完成全部工作。</t>
  </si>
  <si>
    <t>成本指标
（10分）</t>
  </si>
  <si>
    <t>项目预算控制数</t>
  </si>
  <si>
    <t>3500万元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</si>
  <si>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</si>
  <si>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</si>
  <si>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</si>
  <si>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</si>
  <si>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工程完工后，及时支付尾款，使各参建单位尾款资金的落实得到保障。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</si>
  <si>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</si>
  <si>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实际支付按照取得决算评审报告或者计划批复支付，及时性略差。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</si>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</sst>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5" borderId="18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29" fillId="27" borderId="22" applyNumberFormat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32" fillId="0" borderId="0"/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32" fillId="0" borderId="0"/>
    <xf numFmtId="0" fontId="20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32" fillId="0" borderId="0"/>
    <xf numFmtId="0" fontId="20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43" fontId="9" fillId="0" borderId="0" applyFont="0" applyFill="0" applyBorder="0" applyAlignment="0" applyProtection="0">
      <alignment vertical="center"/>
    </xf>
    <xf numFmtId="0" fontId="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>
      <alignment vertical="center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0" fillId="0" borderId="8" xfId="57" applyFont="1" applyFill="1" applyBorder="1" applyAlignment="1">
      <alignment horizontal="center" vertical="center" wrapText="1"/>
    </xf>
    <xf numFmtId="0" fontId="0" fillId="0" borderId="8" xfId="57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0" fillId="0" borderId="8" xfId="57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/>
    </xf>
    <xf numFmtId="0" fontId="8" fillId="0" borderId="8" xfId="54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4" xfId="0" applyFont="1" applyFill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千位分隔 2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61" zoomScaleNormal="61" workbookViewId="0">
      <selection activeCell="H19" sqref="H19:I19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1.8727272727273" style="6" customWidth="1"/>
    <col min="6" max="6" width="38.5" style="6" customWidth="1"/>
    <col min="7" max="7" width="17.2545454545455" style="6" customWidth="1"/>
    <col min="8" max="8" width="17.2545454545455" customWidth="1"/>
    <col min="9" max="9" width="13.8727272727273" customWidth="1"/>
    <col min="10" max="10" width="8.5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67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7" t="s">
        <v>5</v>
      </c>
      <c r="E6" s="18"/>
      <c r="F6" s="19"/>
      <c r="G6" s="14" t="s">
        <v>6</v>
      </c>
      <c r="H6" s="16"/>
      <c r="I6" s="14"/>
      <c r="J6" s="15"/>
      <c r="K6" s="16"/>
    </row>
    <row r="7" s="3" customFormat="1" ht="26.25" customHeight="1" spans="1:11">
      <c r="A7" s="20" t="s">
        <v>7</v>
      </c>
      <c r="B7" s="21"/>
      <c r="C7" s="22"/>
      <c r="D7" s="23"/>
      <c r="E7" s="24" t="s">
        <v>8</v>
      </c>
      <c r="F7" s="24" t="s">
        <v>9</v>
      </c>
      <c r="G7" s="24" t="s">
        <v>10</v>
      </c>
      <c r="H7" s="24" t="s">
        <v>11</v>
      </c>
      <c r="I7" s="24" t="s">
        <v>12</v>
      </c>
      <c r="J7" s="24" t="s">
        <v>13</v>
      </c>
      <c r="K7" s="29" t="s">
        <v>14</v>
      </c>
    </row>
    <row r="8" s="3" customFormat="1" ht="20.25" customHeight="1" spans="1:11">
      <c r="A8" s="25"/>
      <c r="B8" s="26"/>
      <c r="C8" s="27"/>
      <c r="D8" s="23" t="s">
        <v>15</v>
      </c>
      <c r="E8" s="19">
        <v>3500</v>
      </c>
      <c r="F8" s="28">
        <v>3500</v>
      </c>
      <c r="G8" s="28">
        <v>3500</v>
      </c>
      <c r="H8" s="29">
        <v>10</v>
      </c>
      <c r="I8" s="68">
        <f>+G8/F8</f>
        <v>1</v>
      </c>
      <c r="J8" s="24">
        <f>IF(H8*I8&lt;10,H8*I8,10)</f>
        <v>10</v>
      </c>
      <c r="K8" s="69" t="s">
        <v>16</v>
      </c>
    </row>
    <row r="9" s="3" customFormat="1" ht="20.25" customHeight="1" spans="1:11">
      <c r="A9" s="25"/>
      <c r="B9" s="26"/>
      <c r="C9" s="27"/>
      <c r="D9" s="30" t="s">
        <v>17</v>
      </c>
      <c r="E9" s="16">
        <v>3500</v>
      </c>
      <c r="F9" s="28">
        <v>3500</v>
      </c>
      <c r="G9" s="28">
        <v>3500</v>
      </c>
      <c r="H9" s="29">
        <v>10</v>
      </c>
      <c r="I9" s="68">
        <f>+G9/F9</f>
        <v>1</v>
      </c>
      <c r="J9" s="24">
        <f>IF(H9*I9&lt;10,H9*I9,10)</f>
        <v>10</v>
      </c>
      <c r="K9" s="70"/>
    </row>
    <row r="10" s="3" customFormat="1" ht="20.25" customHeight="1" spans="1:11">
      <c r="A10" s="25"/>
      <c r="B10" s="26"/>
      <c r="C10" s="27"/>
      <c r="D10" s="30" t="s">
        <v>18</v>
      </c>
      <c r="E10" s="31"/>
      <c r="F10" s="29"/>
      <c r="G10" s="29"/>
      <c r="H10" s="29"/>
      <c r="I10" s="29"/>
      <c r="J10" s="24"/>
      <c r="K10" s="70"/>
    </row>
    <row r="11" s="3" customFormat="1" ht="20.25" customHeight="1" spans="1:11">
      <c r="A11" s="32"/>
      <c r="B11" s="33"/>
      <c r="C11" s="34"/>
      <c r="D11" s="30" t="s">
        <v>19</v>
      </c>
      <c r="E11" s="35"/>
      <c r="F11" s="29"/>
      <c r="G11" s="29"/>
      <c r="H11" s="29"/>
      <c r="I11" s="29"/>
      <c r="J11" s="24"/>
      <c r="K11" s="71"/>
    </row>
    <row r="12" s="3" customFormat="1" ht="24" customHeight="1" spans="1:11">
      <c r="A12" s="36" t="s">
        <v>20</v>
      </c>
      <c r="B12" s="37" t="s">
        <v>21</v>
      </c>
      <c r="C12" s="38"/>
      <c r="D12" s="38"/>
      <c r="E12" s="38"/>
      <c r="F12" s="39"/>
      <c r="G12" s="37" t="s">
        <v>22</v>
      </c>
      <c r="H12" s="40"/>
      <c r="I12" s="40"/>
      <c r="J12" s="40"/>
      <c r="K12" s="72"/>
    </row>
    <row r="13" s="3" customFormat="1" ht="71.25" customHeight="1" spans="1:11">
      <c r="A13" s="41"/>
      <c r="B13" s="42" t="s">
        <v>23</v>
      </c>
      <c r="C13" s="43"/>
      <c r="D13" s="43"/>
      <c r="E13" s="43"/>
      <c r="F13" s="44"/>
      <c r="G13" s="42" t="s">
        <v>23</v>
      </c>
      <c r="H13" s="43"/>
      <c r="I13" s="43"/>
      <c r="J13" s="43"/>
      <c r="K13" s="44"/>
    </row>
    <row r="14" s="3" customFormat="1" ht="25.5" customHeight="1" spans="1:11">
      <c r="A14" s="45" t="s">
        <v>24</v>
      </c>
      <c r="B14" s="46" t="s">
        <v>25</v>
      </c>
      <c r="C14" s="47" t="s">
        <v>26</v>
      </c>
      <c r="D14" s="47" t="s">
        <v>27</v>
      </c>
      <c r="E14" s="47" t="s">
        <v>28</v>
      </c>
      <c r="F14" s="46" t="s">
        <v>29</v>
      </c>
      <c r="G14" s="47" t="s">
        <v>30</v>
      </c>
      <c r="H14" s="48" t="s">
        <v>14</v>
      </c>
      <c r="I14" s="73"/>
      <c r="J14" s="74" t="s">
        <v>13</v>
      </c>
      <c r="K14" s="46" t="s">
        <v>31</v>
      </c>
    </row>
    <row r="15" s="3" customFormat="1" ht="308.25" customHeight="1" spans="1:11">
      <c r="A15" s="49"/>
      <c r="B15" s="50" t="s">
        <v>32</v>
      </c>
      <c r="C15" s="51" t="s">
        <v>33</v>
      </c>
      <c r="D15" s="52" t="s">
        <v>34</v>
      </c>
      <c r="E15" s="53">
        <v>15</v>
      </c>
      <c r="F15" s="54" t="s">
        <v>35</v>
      </c>
      <c r="G15" s="54" t="s">
        <v>36</v>
      </c>
      <c r="H15" s="55" t="s">
        <v>37</v>
      </c>
      <c r="I15" s="75"/>
      <c r="J15" s="47">
        <v>15</v>
      </c>
      <c r="K15" s="47"/>
    </row>
    <row r="16" s="3" customFormat="1" ht="106.5" customHeight="1" spans="1:11">
      <c r="A16" s="49"/>
      <c r="B16" s="56"/>
      <c r="C16" s="57" t="s">
        <v>38</v>
      </c>
      <c r="D16" s="52" t="s">
        <v>39</v>
      </c>
      <c r="E16" s="53">
        <v>13</v>
      </c>
      <c r="F16" s="54" t="s">
        <v>40</v>
      </c>
      <c r="G16" s="54" t="s">
        <v>40</v>
      </c>
      <c r="H16" s="58"/>
      <c r="I16" s="76"/>
      <c r="J16" s="47">
        <v>13</v>
      </c>
      <c r="K16" s="47"/>
    </row>
    <row r="17" s="3" customFormat="1" ht="72" customHeight="1" spans="1:11">
      <c r="A17" s="49"/>
      <c r="B17" s="56"/>
      <c r="C17" s="51" t="s">
        <v>41</v>
      </c>
      <c r="D17" s="52" t="s">
        <v>42</v>
      </c>
      <c r="E17" s="47">
        <v>12</v>
      </c>
      <c r="F17" s="59" t="s">
        <v>43</v>
      </c>
      <c r="G17" s="59" t="s">
        <v>43</v>
      </c>
      <c r="H17" s="58"/>
      <c r="I17" s="76"/>
      <c r="J17" s="47">
        <v>12</v>
      </c>
      <c r="K17" s="47"/>
    </row>
    <row r="18" s="3" customFormat="1" ht="28" spans="1:11">
      <c r="A18" s="49"/>
      <c r="B18" s="56"/>
      <c r="C18" s="50" t="s">
        <v>44</v>
      </c>
      <c r="D18" s="60" t="s">
        <v>45</v>
      </c>
      <c r="E18" s="47">
        <v>10</v>
      </c>
      <c r="F18" s="53" t="s">
        <v>46</v>
      </c>
      <c r="G18" s="53" t="s">
        <v>46</v>
      </c>
      <c r="H18" s="55" t="s">
        <v>47</v>
      </c>
      <c r="I18" s="75"/>
      <c r="J18" s="47">
        <v>10</v>
      </c>
      <c r="K18" s="47"/>
    </row>
    <row r="19" s="3" customFormat="1" ht="181" customHeight="1" spans="1:11">
      <c r="A19" s="49"/>
      <c r="B19" s="61" t="s">
        <v>48</v>
      </c>
      <c r="C19" s="50" t="s">
        <v>49</v>
      </c>
      <c r="D19" s="62" t="s">
        <v>50</v>
      </c>
      <c r="E19" s="47">
        <v>40</v>
      </c>
      <c r="F19" s="54" t="s">
        <v>51</v>
      </c>
      <c r="G19" s="54" t="s">
        <v>51</v>
      </c>
      <c r="H19" s="55" t="s">
        <v>52</v>
      </c>
      <c r="I19" s="75"/>
      <c r="J19" s="47">
        <v>35</v>
      </c>
      <c r="K19" s="46" t="s">
        <v>53</v>
      </c>
    </row>
    <row r="20" s="3" customFormat="1" ht="20.25" customHeight="1" spans="1:11">
      <c r="A20" s="63" t="s">
        <v>54</v>
      </c>
      <c r="B20" s="63"/>
      <c r="C20" s="63"/>
      <c r="D20" s="63"/>
      <c r="E20" s="63"/>
      <c r="F20" s="63"/>
      <c r="G20" s="63"/>
      <c r="H20" s="63"/>
      <c r="I20" s="63"/>
      <c r="J20" s="74">
        <f>J8+SUM(J15:J19)</f>
        <v>95</v>
      </c>
      <c r="K20" s="77"/>
    </row>
    <row r="21" s="4" customFormat="1" ht="15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="5" customFormat="1" ht="15" spans="1:1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</row>
    <row r="23" s="5" customFormat="1" ht="15" spans="1:11">
      <c r="A23" s="65"/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="5" customFormat="1" ht="15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="5" customFormat="1" ht="15" spans="1:11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2021-06-02T05:54:52Z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