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平谷区公路交通工程专项" sheetId="1" r:id="rId1"/>
  </sheets>
  <calcPr calcId="144525"/>
</workbook>
</file>

<file path=xl/sharedStrings.xml><?xml version="1.0" encoding="utf-8"?>
<sst xmlns="http://schemas.openxmlformats.org/spreadsheetml/2006/main" count="67" uniqueCount="63">
  <si>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</si>
  <si>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</si>
  <si>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</si>
  <si>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2020年平谷区公路交通工程专项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</si>
  <si>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</si>
  <si>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</si>
  <si>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</si>
  <si>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</si>
  <si>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</si>
  <si>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</si>
  <si>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</si>
  <si>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</si>
  <si>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</si>
  <si>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</si>
  <si>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</si>
  <si>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</si>
  <si>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</si>
  <si>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</si>
  <si>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</si>
  <si>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</si>
  <si>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</si>
  <si>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</si>
  <si>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</si>
  <si>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</si>
  <si>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完成平谷区顺平路不合格标线施划工作，提升道路交通安全。符合工程施工质量验收相关要求，按时投入使用。</t>
  </si>
  <si>
    <t>年度总体目标完成情况综述：按时完成对顺平路进行标线重新施划，提高道路行车安全性及舒适性，消除公路安全隐患。符合工程施工质量验收相关要求，按时投入使用。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</si>
  <si>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</si>
  <si>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</si>
  <si>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</si>
  <si>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</si>
  <si>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</si>
  <si>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</si>
  <si>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</si>
  <si>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</si>
  <si>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</si>
  <si>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</si>
  <si>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治理里程</t>
  </si>
  <si>
    <t>18.7公里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</si>
  <si>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</si>
  <si>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</si>
  <si>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</si>
  <si>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根据《公路工程质量检验评定标准》评定为合格</t>
  </si>
  <si>
    <t>进度指标
（12分）</t>
  </si>
  <si>
    <t>实施进度</t>
  </si>
  <si>
    <t>预计9月底完工</t>
  </si>
  <si>
    <t>2020年8月25日开工，2020年10月22日完工</t>
  </si>
  <si>
    <t>疫情原因，开工时间滞后</t>
  </si>
  <si>
    <t>验收时间</t>
  </si>
  <si>
    <t>2020年底前完成验收</t>
  </si>
  <si>
    <t>2020年12月10日验收</t>
  </si>
  <si>
    <t>成本指标
（10分）</t>
  </si>
  <si>
    <t>项目预算控制数</t>
  </si>
  <si>
    <t>53万元</t>
  </si>
  <si>
    <t>52.419169万元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</si>
  <si>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</si>
  <si>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</si>
  <si>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</si>
  <si>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</si>
  <si>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保障道路公路设施齐全，提升道路交通安全，为公众提供良好的公路服务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</si>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</sst>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9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/>
    <xf numFmtId="0" fontId="19" fillId="8" borderId="1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9" fillId="4" borderId="23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24" fillId="17" borderId="22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/>
    <xf numFmtId="0" fontId="12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/>
    <xf numFmtId="0" fontId="12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/>
    <xf numFmtId="0" fontId="12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7" fillId="0" borderId="8" xfId="47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0" fillId="0" borderId="8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5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textRotation="255"/>
    </xf>
    <xf numFmtId="0" fontId="7" fillId="0" borderId="13" xfId="47" applyFont="1" applyBorder="1" applyAlignment="1">
      <alignment horizontal="center" vertical="center" wrapText="1"/>
    </xf>
    <xf numFmtId="0" fontId="7" fillId="0" borderId="13" xfId="47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/>
    </xf>
    <xf numFmtId="0" fontId="0" fillId="0" borderId="8" xfId="58" applyFont="1" applyFill="1" applyBorder="1" applyAlignment="1">
      <alignment horizontal="center" vertical="center" wrapText="1"/>
    </xf>
    <xf numFmtId="0" fontId="7" fillId="0" borderId="14" xfId="47" applyFont="1" applyBorder="1" applyAlignment="1">
      <alignment horizontal="center" vertical="center" wrapText="1"/>
    </xf>
    <xf numFmtId="0" fontId="7" fillId="0" borderId="8" xfId="47" applyFont="1" applyFill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left" vertical="center" wrapText="1"/>
    </xf>
    <xf numFmtId="0" fontId="7" fillId="0" borderId="14" xfId="47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76" fontId="0" fillId="0" borderId="8" xfId="0" applyNumberFormat="1" applyFont="1" applyFill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zoomScale="73" zoomScaleNormal="73" topLeftCell="A4" workbookViewId="0">
      <selection activeCell="G12" sqref="B12:K12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.2545454545455" customWidth="1"/>
    <col min="5" max="5" width="14.2545454545455" style="7" customWidth="1"/>
    <col min="6" max="7" width="16" style="7" customWidth="1"/>
    <col min="8" max="8" width="12.3727272727273" customWidth="1"/>
    <col min="9" max="9" width="15.7545454545455" customWidth="1"/>
    <col min="10" max="10" width="8.75454545454545" style="8" customWidth="1"/>
    <col min="11" max="11" width="14.7545454545455" customWidth="1"/>
  </cols>
  <sheetData>
    <row r="1" s="1" customFormat="1" ht="23" spans="1:1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2" customFormat="1" ht="17.5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/>
      <c r="B3" s="12"/>
      <c r="C3" s="12"/>
      <c r="D3" s="12"/>
      <c r="E3" s="13"/>
      <c r="F3" s="13"/>
      <c r="G3" s="13"/>
      <c r="H3" s="12"/>
      <c r="I3" s="12"/>
      <c r="J3" s="64"/>
      <c r="K3" s="12"/>
    </row>
    <row r="4" s="3" customFormat="1" ht="20.25" customHeight="1" spans="1:11">
      <c r="A4" s="14" t="s">
        <v>2</v>
      </c>
      <c r="B4" s="15"/>
      <c r="C4" s="16"/>
      <c r="D4" s="14" t="s">
        <v>3</v>
      </c>
      <c r="E4" s="15"/>
      <c r="F4" s="15"/>
      <c r="G4" s="15"/>
      <c r="H4" s="15"/>
      <c r="I4" s="15"/>
      <c r="J4" s="15"/>
      <c r="K4" s="16"/>
    </row>
    <row r="5" s="3" customFormat="1" ht="20.25" customHeight="1" spans="1:11">
      <c r="A5" s="14" t="s">
        <v>4</v>
      </c>
      <c r="B5" s="15"/>
      <c r="C5" s="16"/>
      <c r="D5" s="17" t="s">
        <v>5</v>
      </c>
      <c r="E5" s="18"/>
      <c r="F5" s="19"/>
      <c r="G5" s="14" t="s">
        <v>6</v>
      </c>
      <c r="H5" s="16"/>
      <c r="I5" s="14" t="s">
        <v>7</v>
      </c>
      <c r="J5" s="15"/>
      <c r="K5" s="16"/>
    </row>
    <row r="6" s="3" customFormat="1" ht="38.25" customHeight="1" spans="1:11">
      <c r="A6" s="20" t="s">
        <v>8</v>
      </c>
      <c r="B6" s="21"/>
      <c r="C6" s="22"/>
      <c r="D6" s="23"/>
      <c r="E6" s="24" t="s">
        <v>9</v>
      </c>
      <c r="F6" s="24" t="s">
        <v>10</v>
      </c>
      <c r="G6" s="24" t="s">
        <v>11</v>
      </c>
      <c r="H6" s="25" t="s">
        <v>12</v>
      </c>
      <c r="I6" s="65" t="s">
        <v>13</v>
      </c>
      <c r="J6" s="66" t="s">
        <v>14</v>
      </c>
      <c r="K6" s="24" t="s">
        <v>15</v>
      </c>
    </row>
    <row r="7" s="3" customFormat="1" ht="20.25" customHeight="1" spans="1:11">
      <c r="A7" s="26"/>
      <c r="B7" s="27"/>
      <c r="C7" s="28"/>
      <c r="D7" s="23" t="s">
        <v>16</v>
      </c>
      <c r="E7" s="29">
        <v>53</v>
      </c>
      <c r="F7" s="29">
        <v>53</v>
      </c>
      <c r="G7" s="30">
        <v>52.419169</v>
      </c>
      <c r="H7" s="24">
        <v>10</v>
      </c>
      <c r="I7" s="67">
        <f>+G7/F7</f>
        <v>0.989040924528302</v>
      </c>
      <c r="J7" s="66">
        <f>IF(H7*I7&lt;10,H7*I7,10)</f>
        <v>9.89040924528302</v>
      </c>
      <c r="K7" s="68" t="s">
        <v>17</v>
      </c>
    </row>
    <row r="8" s="3" customFormat="1" ht="20.25" customHeight="1" spans="1:11">
      <c r="A8" s="26"/>
      <c r="B8" s="27"/>
      <c r="C8" s="28"/>
      <c r="D8" s="31" t="s">
        <v>18</v>
      </c>
      <c r="E8" s="29">
        <v>53</v>
      </c>
      <c r="F8" s="29">
        <v>53</v>
      </c>
      <c r="G8" s="30">
        <v>52.419169</v>
      </c>
      <c r="H8" s="24"/>
      <c r="I8" s="24"/>
      <c r="J8" s="69"/>
      <c r="K8" s="70"/>
    </row>
    <row r="9" s="3" customFormat="1" ht="20.25" customHeight="1" spans="1:11">
      <c r="A9" s="26"/>
      <c r="B9" s="27"/>
      <c r="C9" s="28"/>
      <c r="D9" s="31" t="s">
        <v>19</v>
      </c>
      <c r="E9" s="32"/>
      <c r="F9" s="24"/>
      <c r="G9" s="24"/>
      <c r="H9" s="24"/>
      <c r="I9" s="24"/>
      <c r="J9" s="69"/>
      <c r="K9" s="70"/>
    </row>
    <row r="10" s="3" customFormat="1" ht="20.25" customHeight="1" spans="1:11">
      <c r="A10" s="33"/>
      <c r="B10" s="34"/>
      <c r="C10" s="35"/>
      <c r="D10" s="31" t="s">
        <v>20</v>
      </c>
      <c r="E10" s="36"/>
      <c r="F10" s="24"/>
      <c r="G10" s="24"/>
      <c r="H10" s="24"/>
      <c r="I10" s="24"/>
      <c r="J10" s="69"/>
      <c r="K10" s="71"/>
    </row>
    <row r="11" s="3" customFormat="1" ht="20.25" customHeight="1" spans="1:11">
      <c r="A11" s="37" t="s">
        <v>21</v>
      </c>
      <c r="B11" s="38" t="s">
        <v>22</v>
      </c>
      <c r="C11" s="38"/>
      <c r="D11" s="38"/>
      <c r="E11" s="38"/>
      <c r="F11" s="39"/>
      <c r="G11" s="14" t="s">
        <v>23</v>
      </c>
      <c r="H11" s="15"/>
      <c r="I11" s="15"/>
      <c r="J11" s="15"/>
      <c r="K11" s="16"/>
    </row>
    <row r="12" s="3" customFormat="1" ht="61.5" customHeight="1" spans="1:11">
      <c r="A12" s="37"/>
      <c r="B12" s="40" t="s">
        <v>24</v>
      </c>
      <c r="C12" s="40"/>
      <c r="D12" s="40"/>
      <c r="E12" s="40"/>
      <c r="F12" s="41"/>
      <c r="G12" s="42" t="s">
        <v>25</v>
      </c>
      <c r="H12" s="43"/>
      <c r="I12" s="43"/>
      <c r="J12" s="43"/>
      <c r="K12" s="72"/>
    </row>
    <row r="13" s="3" customFormat="1" ht="25.5" customHeight="1" spans="1:11">
      <c r="A13" s="44" t="s">
        <v>26</v>
      </c>
      <c r="B13" s="45" t="s">
        <v>27</v>
      </c>
      <c r="C13" s="24" t="s">
        <v>28</v>
      </c>
      <c r="D13" s="24" t="s">
        <v>29</v>
      </c>
      <c r="E13" s="24" t="s">
        <v>30</v>
      </c>
      <c r="F13" s="45" t="s">
        <v>31</v>
      </c>
      <c r="G13" s="24" t="s">
        <v>32</v>
      </c>
      <c r="H13" s="46" t="s">
        <v>15</v>
      </c>
      <c r="I13" s="39"/>
      <c r="J13" s="69" t="s">
        <v>14</v>
      </c>
      <c r="K13" s="45" t="s">
        <v>33</v>
      </c>
    </row>
    <row r="14" s="3" customFormat="1" ht="25.5" customHeight="1" spans="1:11">
      <c r="A14" s="47"/>
      <c r="B14" s="48" t="s">
        <v>34</v>
      </c>
      <c r="C14" s="49" t="s">
        <v>35</v>
      </c>
      <c r="D14" s="50" t="s">
        <v>36</v>
      </c>
      <c r="E14" s="51">
        <v>15</v>
      </c>
      <c r="F14" s="51" t="s">
        <v>37</v>
      </c>
      <c r="G14" s="51" t="s">
        <v>37</v>
      </c>
      <c r="H14" s="20" t="s">
        <v>38</v>
      </c>
      <c r="I14" s="22"/>
      <c r="J14" s="51">
        <v>15</v>
      </c>
      <c r="K14" s="24"/>
    </row>
    <row r="15" s="3" customFormat="1" ht="56" customHeight="1" spans="1:11">
      <c r="A15" s="47"/>
      <c r="B15" s="52"/>
      <c r="C15" s="53" t="s">
        <v>39</v>
      </c>
      <c r="D15" s="50" t="s">
        <v>40</v>
      </c>
      <c r="E15" s="51">
        <v>13</v>
      </c>
      <c r="F15" s="54" t="s">
        <v>41</v>
      </c>
      <c r="G15" s="54" t="s">
        <v>41</v>
      </c>
      <c r="H15" s="26"/>
      <c r="I15" s="28"/>
      <c r="J15" s="51">
        <v>13</v>
      </c>
      <c r="K15" s="24"/>
    </row>
    <row r="16" s="3" customFormat="1" ht="50.25" customHeight="1" spans="1:11">
      <c r="A16" s="47"/>
      <c r="B16" s="52"/>
      <c r="C16" s="49" t="s">
        <v>42</v>
      </c>
      <c r="D16" s="50" t="s">
        <v>43</v>
      </c>
      <c r="E16" s="24">
        <v>6</v>
      </c>
      <c r="F16" s="55" t="s">
        <v>44</v>
      </c>
      <c r="G16" s="56" t="s">
        <v>45</v>
      </c>
      <c r="H16" s="26"/>
      <c r="I16" s="28"/>
      <c r="J16" s="24">
        <v>3</v>
      </c>
      <c r="K16" s="73" t="s">
        <v>46</v>
      </c>
    </row>
    <row r="17" s="3" customFormat="1" ht="32.25" customHeight="1" spans="1:11">
      <c r="A17" s="47"/>
      <c r="B17" s="52"/>
      <c r="C17" s="57"/>
      <c r="D17" s="50" t="s">
        <v>47</v>
      </c>
      <c r="E17" s="24">
        <v>6</v>
      </c>
      <c r="F17" s="56" t="s">
        <v>48</v>
      </c>
      <c r="G17" s="56" t="s">
        <v>49</v>
      </c>
      <c r="H17" s="26"/>
      <c r="I17" s="28"/>
      <c r="J17" s="24">
        <v>6</v>
      </c>
      <c r="K17" s="24"/>
    </row>
    <row r="18" s="3" customFormat="1" ht="40.5" customHeight="1" spans="1:11">
      <c r="A18" s="47"/>
      <c r="B18" s="52"/>
      <c r="C18" s="48" t="s">
        <v>50</v>
      </c>
      <c r="D18" s="50" t="s">
        <v>51</v>
      </c>
      <c r="E18" s="24">
        <v>10</v>
      </c>
      <c r="F18" s="51" t="s">
        <v>52</v>
      </c>
      <c r="G18" s="51" t="s">
        <v>53</v>
      </c>
      <c r="H18" s="20" t="s">
        <v>54</v>
      </c>
      <c r="I18" s="22"/>
      <c r="J18" s="24">
        <v>10</v>
      </c>
      <c r="K18" s="24"/>
    </row>
    <row r="19" s="3" customFormat="1" ht="206" customHeight="1" spans="1:11">
      <c r="A19" s="47"/>
      <c r="B19" s="30" t="s">
        <v>55</v>
      </c>
      <c r="C19" s="48" t="s">
        <v>56</v>
      </c>
      <c r="D19" s="50" t="s">
        <v>57</v>
      </c>
      <c r="E19" s="24">
        <v>40</v>
      </c>
      <c r="F19" s="54" t="s">
        <v>58</v>
      </c>
      <c r="G19" s="51" t="s">
        <v>59</v>
      </c>
      <c r="H19" s="20" t="s">
        <v>60</v>
      </c>
      <c r="I19" s="22"/>
      <c r="J19" s="24">
        <v>37</v>
      </c>
      <c r="K19" s="74" t="s">
        <v>61</v>
      </c>
    </row>
    <row r="20" s="3" customFormat="1" ht="20.25" customHeight="1" spans="1:11">
      <c r="A20" s="58" t="s">
        <v>62</v>
      </c>
      <c r="B20" s="59"/>
      <c r="C20" s="59"/>
      <c r="D20" s="59"/>
      <c r="E20" s="59"/>
      <c r="F20" s="59"/>
      <c r="G20" s="59"/>
      <c r="H20" s="59"/>
      <c r="I20" s="75"/>
      <c r="J20" s="76">
        <f>J7+SUM(J14:J19)</f>
        <v>93.890409245283</v>
      </c>
      <c r="K20" s="77"/>
    </row>
    <row r="21" s="4" customFormat="1" ht="10.5" customHeight="1" spans="1:11">
      <c r="A21" s="60"/>
      <c r="B21" s="60"/>
      <c r="C21" s="60"/>
      <c r="D21" s="60"/>
      <c r="E21" s="60"/>
      <c r="F21" s="60"/>
      <c r="G21" s="60"/>
      <c r="H21" s="60"/>
      <c r="I21" s="60"/>
      <c r="J21" s="78"/>
      <c r="K21" s="79"/>
    </row>
    <row r="22" s="5" customFormat="1" ht="15" spans="1:1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="6" customFormat="1" ht="15" spans="1:11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="6" customFormat="1" ht="15" spans="1:1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="6" customFormat="1" ht="15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6" customFormat="1" ht="15" spans="5:10">
      <c r="E26" s="63"/>
      <c r="F26" s="63"/>
      <c r="G26" s="63"/>
      <c r="J26" s="80"/>
    </row>
  </sheetData>
  <mergeCells count="27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H19:I19"/>
    <mergeCell ref="A20:I20"/>
    <mergeCell ref="A22:K22"/>
    <mergeCell ref="A23:K23"/>
    <mergeCell ref="A24:K24"/>
    <mergeCell ref="A25:K25"/>
    <mergeCell ref="A11:A12"/>
    <mergeCell ref="A13:A19"/>
    <mergeCell ref="B14:B18"/>
    <mergeCell ref="C16:C17"/>
    <mergeCell ref="K7:K10"/>
    <mergeCell ref="A6:C10"/>
    <mergeCell ref="H14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2020年平谷区公路交通工程专项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2021-05-07T08:53:00Z</dcterms:created>
  <cp:lastPrinted>2021-05-28T03:16:00Z</cp:lastPrinted>
  <dcterms:modified xsi:type="dcterms:W3CDTF">2021-06-02T05:55:17Z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