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'4.基建修缮类'!$A$1:$K$25</definedName>
  </definedNames>
  <calcPr calcId="144525"/>
</workbook>
</file>

<file path=xl/sharedStrings.xml><?xml version="1.0" encoding="utf-8"?>
<sst xmlns="http://schemas.openxmlformats.org/spreadsheetml/2006/main" count="78" uniqueCount="76">
  <si>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</si>
  <si>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</si>
  <si>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</si>
  <si>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2020年常规疏堵项目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</si>
  <si>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</si>
  <si>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</si>
  <si>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</si>
  <si>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北京市路政局道路建设工程项目管理中心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</si>
  <si>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</si>
  <si>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</si>
  <si>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</si>
  <si>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</si>
  <si>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</si>
  <si>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</si>
  <si>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</si>
  <si>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</si>
  <si>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</si>
  <si>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</si>
  <si>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</si>
  <si>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</si>
  <si>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</si>
  <si>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</si>
  <si>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</si>
  <si>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</si>
  <si>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全年完成不少于20项市级疏堵工程项目建设任务，包括：道路改造、优化路口、完善道路附属设施、公交港湾站台改造等项目，年度疏堵计划使用资金9000万元。通过开展2020年常规疏堵工作，缓解改造项目周边的交通拥堵、方便群众出行，改善出行环境、提高道路通行能力和行车速度、减少拥堵时间。</t>
  </si>
  <si>
    <t>全年完成21项市级疏堵工程项目建设，包括：道路改造、优化路口、完善道路附属设施、公交站台改造等项目，年度疏堵计划使用资金9000万元。通过开展2020年常规疏堵工作，缓解改造项目周边的交通拥堵、方便群众出行，改善出行环境、提高道路通行能力和行车速度、减少拥堵时间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</si>
  <si>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</si>
  <si>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</si>
  <si>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</si>
  <si>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</si>
  <si>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</si>
  <si>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</si>
  <si>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</si>
  <si>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</si>
  <si>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</si>
  <si>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</si>
  <si>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市级疏堵工程任务量</t>
  </si>
  <si>
    <t>全年完成不少于20项市级疏堵工程项目建设任务</t>
  </si>
  <si>
    <t>21项</t>
  </si>
  <si>
    <t>完成值达到指标值，记满分；未达到指标值，按B/A或A/B*该指标分值记分。(即较小的数/大数*该指标分值）</t>
  </si>
  <si>
    <t>质量指标
（13分）</t>
  </si>
  <si>
    <t>疏堵工程质量</t>
  </si>
  <si>
    <t>工程设计质量符合国家及地方相关道路工程设计规范标准，工程建设质量符合国家及地方工程质量验收规范要求；通过疏堵工程改造，优化路口秩序、提高道路服务水平、完善立交节点功能、改善公交站台服务水平</t>
  </si>
  <si>
    <t>符合国家及地方工程质量验收标准</t>
  </si>
  <si>
    <t>时效指标
（12分）</t>
  </si>
  <si>
    <t>编制上报疏堵工程建设计划和前期准备工作</t>
  </si>
  <si>
    <t>2020年4月前，编制完成第一批疏堵工程计划</t>
  </si>
  <si>
    <t>4月前</t>
  </si>
  <si>
    <t>组织续建项目建设</t>
  </si>
  <si>
    <t>2020年5月陆续开展</t>
  </si>
  <si>
    <t>5月</t>
  </si>
  <si>
    <t>完成计划项目设计方案</t>
  </si>
  <si>
    <t>2020年3月份，完成第一批疏堵工程计划项目设计方案</t>
  </si>
  <si>
    <t>3月</t>
  </si>
  <si>
    <t>完成施工招标采购</t>
  </si>
  <si>
    <t>计划批复后2个月内，完成计划中不少于20项疏堵项目施工招标采购</t>
  </si>
  <si>
    <t>批复为4月27日，6月招标</t>
  </si>
  <si>
    <t>新开工项目建设</t>
  </si>
  <si>
    <t>2020年7月陆续开展</t>
  </si>
  <si>
    <t>7月至12月</t>
  </si>
  <si>
    <t>项目完成时间</t>
  </si>
  <si>
    <t>2020年12月底前，完成不少于20项市级疏堵工程项目建设任务</t>
  </si>
  <si>
    <t>12月前</t>
  </si>
  <si>
    <t>成本指标
（10分）</t>
  </si>
  <si>
    <t>项目预算控制数</t>
  </si>
  <si>
    <t>9000万元，主要用于2020年两会建议提案、市委市政府工作部署等项目研究实施，以及工程尾款结算和前期工作经费，2020年计划内项目的工程款支付等</t>
  </si>
  <si>
    <t>9000万元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</si>
  <si>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</si>
  <si>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</si>
  <si>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</si>
  <si>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</si>
  <si>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道路通行能力相比工程改造前，改造点位道路通行能力提高5%以上。通过开展2020年常规疏堵工作，缓解改造项目周边的交通拥堵，方便群众出行，改善出行环境，提高道路通行能力和行车速度，减少拥堵时间</t>
  </si>
  <si>
    <t>相比工程改造前，改造点位道路通行能力提高5%以上。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</si>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</sst>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13" borderId="17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8" fillId="27" borderId="23" applyNumberFormat="0" applyAlignment="0" applyProtection="0">
      <alignment vertical="center"/>
    </xf>
    <xf numFmtId="0" fontId="27" fillId="27" borderId="19" applyNumberFormat="0" applyAlignment="0" applyProtection="0">
      <alignment vertical="center"/>
    </xf>
    <xf numFmtId="0" fontId="23" fillId="21" borderId="21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0" borderId="0"/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0" borderId="0"/>
    <xf numFmtId="0" fontId="13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0" borderId="0"/>
    <xf numFmtId="0" fontId="13" fillId="2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0" borderId="0"/>
    <xf numFmtId="0" fontId="7" fillId="0" borderId="0">
      <alignment vertical="center"/>
    </xf>
    <xf numFmtId="0" fontId="7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32" fillId="0" borderId="0"/>
    <xf numFmtId="0" fontId="32" fillId="0" borderId="0">
      <alignment vertical="center"/>
    </xf>
    <xf numFmtId="0" fontId="3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justify" vertical="center" wrapText="1"/>
    </xf>
    <xf numFmtId="0" fontId="7" fillId="0" borderId="3" xfId="0" applyNumberFormat="1" applyFont="1" applyFill="1" applyBorder="1" applyAlignment="1">
      <alignment horizontal="justify" vertical="center" wrapText="1"/>
    </xf>
    <xf numFmtId="0" fontId="7" fillId="0" borderId="4" xfId="0" applyNumberFormat="1" applyFont="1" applyFill="1" applyBorder="1" applyAlignment="1">
      <alignment horizontal="justify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13" xfId="54" applyFont="1" applyFill="1" applyBorder="1" applyAlignment="1">
      <alignment horizontal="center" vertical="center" wrapText="1"/>
    </xf>
    <xf numFmtId="0" fontId="8" fillId="0" borderId="2" xfId="47" applyFont="1" applyBorder="1" applyAlignment="1">
      <alignment horizontal="justify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8" xfId="58" applyFont="1" applyFill="1" applyBorder="1" applyAlignment="1">
      <alignment horizontal="center" vertical="center" wrapText="1"/>
    </xf>
    <xf numFmtId="0" fontId="8" fillId="0" borderId="15" xfId="54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justify" vertical="center"/>
    </xf>
    <xf numFmtId="0" fontId="8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/>
    </xf>
    <xf numFmtId="0" fontId="7" fillId="0" borderId="13" xfId="58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view="pageBreakPreview" zoomScale="60" zoomScaleNormal="100" zoomScaleSheetLayoutView="60" workbookViewId="0">
      <selection activeCell="K24" sqref="K24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5" customWidth="1"/>
    <col min="6" max="6" width="19.1272727272727" style="5" customWidth="1"/>
    <col min="7" max="7" width="17.2545454545455" style="5" customWidth="1"/>
    <col min="8" max="8" width="14.2545454545455" customWidth="1"/>
    <col min="9" max="9" width="13.8727272727273" customWidth="1"/>
    <col min="10" max="10" width="8.5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4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3" t="s">
        <v>5</v>
      </c>
      <c r="E6" s="14"/>
      <c r="F6" s="15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6" t="s">
        <v>8</v>
      </c>
      <c r="B7" s="17"/>
      <c r="C7" s="18"/>
      <c r="D7" s="19"/>
      <c r="E7" s="20" t="s">
        <v>9</v>
      </c>
      <c r="F7" s="20" t="s">
        <v>10</v>
      </c>
      <c r="G7" s="20" t="s">
        <v>11</v>
      </c>
      <c r="H7" s="20" t="s">
        <v>12</v>
      </c>
      <c r="I7" s="20" t="s">
        <v>13</v>
      </c>
      <c r="J7" s="20" t="s">
        <v>14</v>
      </c>
      <c r="K7" s="25" t="s">
        <v>15</v>
      </c>
    </row>
    <row r="8" s="3" customFormat="1" ht="20.25" customHeight="1" spans="1:11">
      <c r="A8" s="21"/>
      <c r="B8" s="22"/>
      <c r="C8" s="23"/>
      <c r="D8" s="19" t="s">
        <v>16</v>
      </c>
      <c r="E8" s="15">
        <v>9000</v>
      </c>
      <c r="F8" s="24">
        <v>9000</v>
      </c>
      <c r="G8" s="24">
        <v>9000</v>
      </c>
      <c r="H8" s="25">
        <v>10</v>
      </c>
      <c r="I8" s="65">
        <f>+G8/F8</f>
        <v>1</v>
      </c>
      <c r="J8" s="20">
        <f>IF(H8*I8&lt;10,H8*I8,10)</f>
        <v>10</v>
      </c>
      <c r="K8" s="66" t="s">
        <v>17</v>
      </c>
    </row>
    <row r="9" s="3" customFormat="1" ht="20.25" customHeight="1" spans="1:11">
      <c r="A9" s="21"/>
      <c r="B9" s="22"/>
      <c r="C9" s="23"/>
      <c r="D9" s="26" t="s">
        <v>18</v>
      </c>
      <c r="E9" s="15">
        <v>9000</v>
      </c>
      <c r="F9" s="24">
        <v>9000</v>
      </c>
      <c r="G9" s="24">
        <v>9000</v>
      </c>
      <c r="H9" s="25"/>
      <c r="I9" s="65"/>
      <c r="J9" s="20"/>
      <c r="K9" s="67"/>
    </row>
    <row r="10" s="3" customFormat="1" ht="20.25" customHeight="1" spans="1:11">
      <c r="A10" s="21"/>
      <c r="B10" s="22"/>
      <c r="C10" s="23"/>
      <c r="D10" s="26" t="s">
        <v>19</v>
      </c>
      <c r="E10" s="27"/>
      <c r="F10" s="25"/>
      <c r="G10" s="25"/>
      <c r="H10" s="25"/>
      <c r="I10" s="25"/>
      <c r="J10" s="20"/>
      <c r="K10" s="67"/>
    </row>
    <row r="11" s="3" customFormat="1" ht="20.25" customHeight="1" spans="1:11">
      <c r="A11" s="28"/>
      <c r="B11" s="29"/>
      <c r="C11" s="30"/>
      <c r="D11" s="26" t="s">
        <v>20</v>
      </c>
      <c r="E11" s="31"/>
      <c r="F11" s="25"/>
      <c r="G11" s="25"/>
      <c r="H11" s="25"/>
      <c r="I11" s="25"/>
      <c r="J11" s="20"/>
      <c r="K11" s="68"/>
    </row>
    <row r="12" s="3" customFormat="1" ht="24" customHeight="1" spans="1:11">
      <c r="A12" s="32" t="s">
        <v>21</v>
      </c>
      <c r="B12" s="33" t="s">
        <v>22</v>
      </c>
      <c r="C12" s="34"/>
      <c r="D12" s="34"/>
      <c r="E12" s="34"/>
      <c r="F12" s="35"/>
      <c r="G12" s="33" t="s">
        <v>23</v>
      </c>
      <c r="H12" s="36"/>
      <c r="I12" s="36"/>
      <c r="J12" s="36"/>
      <c r="K12" s="69"/>
    </row>
    <row r="13" s="3" customFormat="1" ht="75" customHeight="1" spans="1:11">
      <c r="A13" s="37"/>
      <c r="B13" s="38" t="s">
        <v>24</v>
      </c>
      <c r="C13" s="39"/>
      <c r="D13" s="39"/>
      <c r="E13" s="39"/>
      <c r="F13" s="40"/>
      <c r="G13" s="38" t="s">
        <v>25</v>
      </c>
      <c r="H13" s="39"/>
      <c r="I13" s="39"/>
      <c r="J13" s="39"/>
      <c r="K13" s="40"/>
    </row>
    <row r="14" s="3" customFormat="1" ht="25.5" customHeight="1" spans="1:11">
      <c r="A14" s="41" t="s">
        <v>26</v>
      </c>
      <c r="B14" s="42" t="s">
        <v>27</v>
      </c>
      <c r="C14" s="43" t="s">
        <v>28</v>
      </c>
      <c r="D14" s="43" t="s">
        <v>29</v>
      </c>
      <c r="E14" s="43" t="s">
        <v>30</v>
      </c>
      <c r="F14" s="42" t="s">
        <v>31</v>
      </c>
      <c r="G14" s="43" t="s">
        <v>32</v>
      </c>
      <c r="H14" s="44" t="s">
        <v>15</v>
      </c>
      <c r="I14" s="70"/>
      <c r="J14" s="71" t="s">
        <v>14</v>
      </c>
      <c r="K14" s="42" t="s">
        <v>33</v>
      </c>
    </row>
    <row r="15" s="3" customFormat="1" ht="45.75" customHeight="1" spans="1:11">
      <c r="A15" s="45"/>
      <c r="B15" s="46" t="s">
        <v>34</v>
      </c>
      <c r="C15" s="47" t="s">
        <v>35</v>
      </c>
      <c r="D15" s="48" t="s">
        <v>36</v>
      </c>
      <c r="E15" s="49">
        <v>15</v>
      </c>
      <c r="F15" s="48" t="s">
        <v>37</v>
      </c>
      <c r="G15" s="49" t="s">
        <v>38</v>
      </c>
      <c r="H15" s="50" t="s">
        <v>39</v>
      </c>
      <c r="I15" s="72"/>
      <c r="J15" s="43">
        <v>15</v>
      </c>
      <c r="K15" s="43"/>
    </row>
    <row r="16" s="3" customFormat="1" ht="156" customHeight="1" spans="1:11">
      <c r="A16" s="45"/>
      <c r="B16" s="51"/>
      <c r="C16" s="52" t="s">
        <v>40</v>
      </c>
      <c r="D16" s="48" t="s">
        <v>41</v>
      </c>
      <c r="E16" s="49">
        <v>13</v>
      </c>
      <c r="F16" s="48" t="s">
        <v>42</v>
      </c>
      <c r="G16" s="49" t="s">
        <v>43</v>
      </c>
      <c r="H16" s="53"/>
      <c r="I16" s="73"/>
      <c r="J16" s="49">
        <v>13</v>
      </c>
      <c r="K16" s="43"/>
    </row>
    <row r="17" s="3" customFormat="1" ht="44" customHeight="1" spans="1:11">
      <c r="A17" s="45"/>
      <c r="B17" s="51"/>
      <c r="C17" s="47" t="s">
        <v>44</v>
      </c>
      <c r="D17" s="48" t="s">
        <v>45</v>
      </c>
      <c r="E17" s="43">
        <v>2</v>
      </c>
      <c r="F17" s="48" t="s">
        <v>46</v>
      </c>
      <c r="G17" s="54" t="s">
        <v>47</v>
      </c>
      <c r="H17" s="53"/>
      <c r="I17" s="73"/>
      <c r="J17" s="43">
        <v>2</v>
      </c>
      <c r="K17" s="43"/>
    </row>
    <row r="18" s="3" customFormat="1" ht="24.75" customHeight="1" spans="1:11">
      <c r="A18" s="45"/>
      <c r="B18" s="51"/>
      <c r="C18" s="55"/>
      <c r="D18" s="48" t="s">
        <v>48</v>
      </c>
      <c r="E18" s="43">
        <v>2</v>
      </c>
      <c r="F18" s="54" t="s">
        <v>49</v>
      </c>
      <c r="G18" s="54" t="s">
        <v>50</v>
      </c>
      <c r="H18" s="53"/>
      <c r="I18" s="73"/>
      <c r="J18" s="43">
        <v>2</v>
      </c>
      <c r="K18" s="43"/>
    </row>
    <row r="19" s="3" customFormat="1" ht="54.95" customHeight="1" spans="1:11">
      <c r="A19" s="45"/>
      <c r="B19" s="51"/>
      <c r="C19" s="55"/>
      <c r="D19" s="48" t="s">
        <v>51</v>
      </c>
      <c r="E19" s="43">
        <v>2</v>
      </c>
      <c r="F19" s="48" t="s">
        <v>52</v>
      </c>
      <c r="G19" s="54" t="s">
        <v>53</v>
      </c>
      <c r="H19" s="53"/>
      <c r="I19" s="73"/>
      <c r="J19" s="43">
        <v>2</v>
      </c>
      <c r="K19" s="43"/>
    </row>
    <row r="20" s="3" customFormat="1" ht="60.6" customHeight="1" spans="1:11">
      <c r="A20" s="45"/>
      <c r="B20" s="51"/>
      <c r="C20" s="55"/>
      <c r="D20" s="48" t="s">
        <v>54</v>
      </c>
      <c r="E20" s="43">
        <v>2</v>
      </c>
      <c r="F20" s="48" t="s">
        <v>55</v>
      </c>
      <c r="G20" s="54" t="s">
        <v>56</v>
      </c>
      <c r="H20" s="53"/>
      <c r="I20" s="73"/>
      <c r="J20" s="43">
        <v>2</v>
      </c>
      <c r="K20" s="43"/>
    </row>
    <row r="21" s="3" customFormat="1" ht="24.75" customHeight="1" spans="1:11">
      <c r="A21" s="45"/>
      <c r="B21" s="51"/>
      <c r="C21" s="55"/>
      <c r="D21" s="48" t="s">
        <v>57</v>
      </c>
      <c r="E21" s="43">
        <v>2</v>
      </c>
      <c r="F21" s="54" t="s">
        <v>58</v>
      </c>
      <c r="G21" s="54" t="s">
        <v>59</v>
      </c>
      <c r="H21" s="53"/>
      <c r="I21" s="73"/>
      <c r="J21" s="43">
        <v>2</v>
      </c>
      <c r="K21" s="43"/>
    </row>
    <row r="22" s="3" customFormat="1" ht="57.95" customHeight="1" spans="1:11">
      <c r="A22" s="45"/>
      <c r="B22" s="51"/>
      <c r="C22" s="55"/>
      <c r="D22" s="48" t="s">
        <v>60</v>
      </c>
      <c r="E22" s="43">
        <v>2</v>
      </c>
      <c r="F22" s="54" t="s">
        <v>61</v>
      </c>
      <c r="G22" s="54" t="s">
        <v>62</v>
      </c>
      <c r="H22" s="53"/>
      <c r="I22" s="73"/>
      <c r="J22" s="43">
        <v>2</v>
      </c>
      <c r="K22" s="43"/>
    </row>
    <row r="23" s="3" customFormat="1" ht="112.5" customHeight="1" spans="1:11">
      <c r="A23" s="45"/>
      <c r="B23" s="51"/>
      <c r="C23" s="46" t="s">
        <v>63</v>
      </c>
      <c r="D23" s="56" t="s">
        <v>64</v>
      </c>
      <c r="E23" s="43">
        <v>10</v>
      </c>
      <c r="F23" s="48" t="s">
        <v>65</v>
      </c>
      <c r="G23" s="49" t="s">
        <v>66</v>
      </c>
      <c r="H23" s="50" t="s">
        <v>67</v>
      </c>
      <c r="I23" s="72"/>
      <c r="J23" s="43">
        <v>10</v>
      </c>
      <c r="K23" s="43"/>
    </row>
    <row r="24" s="3" customFormat="1" ht="198" customHeight="1" spans="1:11">
      <c r="A24" s="45"/>
      <c r="B24" s="57" t="s">
        <v>68</v>
      </c>
      <c r="C24" s="46" t="s">
        <v>69</v>
      </c>
      <c r="D24" s="58" t="s">
        <v>70</v>
      </c>
      <c r="E24" s="43">
        <v>40</v>
      </c>
      <c r="F24" s="48" t="s">
        <v>71</v>
      </c>
      <c r="G24" s="59" t="s">
        <v>72</v>
      </c>
      <c r="H24" s="50" t="s">
        <v>73</v>
      </c>
      <c r="I24" s="72"/>
      <c r="J24" s="43">
        <v>34.5</v>
      </c>
      <c r="K24" s="43" t="s">
        <v>74</v>
      </c>
    </row>
    <row r="25" s="3" customFormat="1" ht="20.25" customHeight="1" spans="1:11">
      <c r="A25" s="60" t="s">
        <v>75</v>
      </c>
      <c r="B25" s="60"/>
      <c r="C25" s="60"/>
      <c r="D25" s="60"/>
      <c r="E25" s="60"/>
      <c r="F25" s="60"/>
      <c r="G25" s="60"/>
      <c r="H25" s="60"/>
      <c r="I25" s="60"/>
      <c r="J25" s="71">
        <f>J8+SUM(J15:J24)</f>
        <v>94.5</v>
      </c>
      <c r="K25" s="74"/>
    </row>
    <row r="26" s="4" customFormat="1" ht="15" spans="1:11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="3" customFormat="1" ht="15" spans="1:11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</row>
    <row r="28" s="3" customFormat="1" ht="15" spans="1:11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</row>
    <row r="29" s="3" customFormat="1" ht="15" spans="1:11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</row>
    <row r="30" s="3" customFormat="1" ht="15" spans="1:11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H24:I24"/>
    <mergeCell ref="A25:I25"/>
    <mergeCell ref="A26:K26"/>
    <mergeCell ref="A27:K27"/>
    <mergeCell ref="A28:K28"/>
    <mergeCell ref="A29:K29"/>
    <mergeCell ref="A30:K30"/>
    <mergeCell ref="A12:A13"/>
    <mergeCell ref="A14:A24"/>
    <mergeCell ref="B15:B23"/>
    <mergeCell ref="C17:C22"/>
    <mergeCell ref="K8:K11"/>
    <mergeCell ref="H15:I22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