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3.研究类" sheetId="2" r:id="rId1"/>
  </sheets>
  <definedNames>
    <definedName name="_xlnm.Print_Area" localSheetId="0">'3.研究类'!$A$1:$K$28</definedName>
  </definedNames>
  <calcPr calcId="144525"/>
</workbook>
</file>

<file path=xl/sharedStrings.xml><?xml version="1.0" encoding="utf-8"?>
<sst xmlns="http://schemas.openxmlformats.org/spreadsheetml/2006/main" count="73" uniqueCount="64">
  <si>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</si>
  <si>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</si>
  <si>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</si>
  <si>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路政用非道路移动机械在线监控试点工作研究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</si>
  <si>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</si>
  <si>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indexed="8"/>
        <rFont val="宋体"/>
        <charset val="134"/>
      </rPr>
      <t>70</t>
    </r>
  </si>
  <si>
    <t>实施单位</t>
  </si>
  <si>
    <t>北京市交通委员会本级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</si>
  <si>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</si>
  <si>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</si>
  <si>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</si>
  <si>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</si>
  <si>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  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</si>
  <si>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</si>
  <si>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</si>
  <si>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</si>
  <si>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</si>
  <si>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</si>
  <si>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</si>
  <si>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</si>
  <si>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</si>
  <si>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</si>
  <si>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</si>
  <si>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</si>
  <si>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完成北京市路政行业非道路移动机械在线监控试点工作，进一步加强路政行业非道路移动机械排放的管理力度，探索适合我市路政行业非道路移动机械排放的多元化、精细化管理模式。</t>
  </si>
  <si>
    <t>完成了路政行业非道路移动机械在线监控试点工作，进一步加强了路政行业非道路移动机械排放的管理力度，探索了适合我市路政行业非道路移动机械排放的多元化、精细化管理模式。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</si>
  <si>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</si>
  <si>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</si>
  <si>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</si>
  <si>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</si>
  <si>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</si>
  <si>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</si>
  <si>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</si>
  <si>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</si>
  <si>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</si>
  <si>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</si>
  <si>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 xml:space="preserve">非道路移动机械在线监测试点工作方案
</t>
  </si>
  <si>
    <t xml:space="preserve">1份				
</t>
  </si>
  <si>
    <r>
      <rPr>
        <sz val="11"/>
        <color theme="1"/>
        <rFont val="宋体"/>
        <charset val="134"/>
      </rPr>
      <t>完成值达到指标值，记满分；未达到指标值，按</t>
    </r>
    <r>
      <rPr>
        <sz val="11"/>
        <color indexed="8"/>
        <rFont val="宋体"/>
        <charset val="134"/>
      </rPr>
      <t>B/A或A/B*该指标分值记分。(即较小的数/大数*该指标分值）</t>
    </r>
  </si>
  <si>
    <t xml:space="preserve">非道路移动机械在线监测与管理工具
</t>
  </si>
  <si>
    <t xml:space="preserve">1套				
</t>
  </si>
  <si>
    <t xml:space="preserve">北京市路政行业非道路移动机械排放治理初步方案建议
</t>
  </si>
  <si>
    <t>质量指标
（13分）</t>
  </si>
  <si>
    <t xml:space="preserve">研究成果验收通过率
</t>
  </si>
  <si>
    <t xml:space="preserve">100%				
</t>
  </si>
  <si>
    <t>时效指标
（12分）</t>
  </si>
  <si>
    <t xml:space="preserve">完成项目终期
</t>
  </si>
  <si>
    <t xml:space="preserve">12月底				
</t>
  </si>
  <si>
    <t>项目进度滞后</t>
  </si>
  <si>
    <t>成本指标
（10分）</t>
  </si>
  <si>
    <t xml:space="preserve">项目预算控制
</t>
  </si>
  <si>
    <t xml:space="preserve">控制在29.6万以内				
</t>
  </si>
  <si>
    <t>29.5597万元</t>
  </si>
  <si>
    <r>
      <rPr>
        <sz val="11"/>
        <color theme="1"/>
        <rFont val="宋体"/>
        <charset val="134"/>
      </rPr>
      <t>在预算控制范围内得满分，超出预算按</t>
    </r>
    <r>
      <rPr>
        <sz val="11"/>
        <color indexed="8"/>
        <rFont val="宋体"/>
        <charset val="134"/>
      </rPr>
      <t>A/B*该指标分值计分</t>
    </r>
  </si>
  <si>
    <t>效
果
指
标
(40分)</t>
  </si>
  <si>
    <t>效益指标
（40分）</t>
  </si>
  <si>
    <t xml:space="preserve">行业管理水平
</t>
  </si>
  <si>
    <t xml:space="preserve">得到提升				
</t>
  </si>
  <si>
    <t>达成预期计划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</si>
  <si>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</si>
  <si>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支撑资料不充分</t>
  </si>
  <si>
    <t xml:space="preserve">为交通管理工作和交通公共服务提供指导
</t>
  </si>
  <si>
    <t xml:space="preserve">提供政策保障				
</t>
  </si>
  <si>
    <t>总分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</si>
</sst>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4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b/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2"/>
      <name val="宋体"/>
      <charset val="134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0"/>
      <name val="Arial"/>
      <charset val="134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63">
    <xf numFmtId="0" fontId="0" fillId="0" borderId="0">
      <alignment vertical="center"/>
    </xf>
    <xf numFmtId="0" fontId="3" fillId="0" borderId="0"/>
    <xf numFmtId="42" fontId="0" fillId="0" borderId="0" applyFont="0" applyFill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9" fillId="15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/>
    <xf numFmtId="0" fontId="0" fillId="14" borderId="18" applyNumberFormat="0" applyFont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24" fillId="0" borderId="23" applyNumberFormat="0" applyFill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32" fillId="23" borderId="22" applyNumberFormat="0" applyAlignment="0" applyProtection="0">
      <alignment vertical="center"/>
    </xf>
    <xf numFmtId="0" fontId="26" fillId="23" borderId="19" applyNumberFormat="0" applyAlignment="0" applyProtection="0">
      <alignment vertical="center"/>
    </xf>
    <xf numFmtId="0" fontId="17" fillId="10" borderId="16" applyNumberFormat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20" fillId="0" borderId="0"/>
    <xf numFmtId="0" fontId="15" fillId="9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20" fillId="0" borderId="0"/>
    <xf numFmtId="0" fontId="15" fillId="6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20" fillId="0" borderId="0"/>
    <xf numFmtId="0" fontId="15" fillId="29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20" fillId="0" borderId="0"/>
    <xf numFmtId="0" fontId="3" fillId="0" borderId="0">
      <alignment vertical="center"/>
    </xf>
    <xf numFmtId="0" fontId="3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0" fontId="3" fillId="0" borderId="0"/>
    <xf numFmtId="0" fontId="3" fillId="0" borderId="0"/>
    <xf numFmtId="0" fontId="10" fillId="0" borderId="0"/>
    <xf numFmtId="0" fontId="10" fillId="0" borderId="0">
      <alignment vertical="center"/>
    </xf>
    <xf numFmtId="0" fontId="4" fillId="0" borderId="0"/>
  </cellStyleXfs>
  <cellXfs count="8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1" xfId="0" applyFont="1" applyBorder="1">
      <alignment vertical="center"/>
    </xf>
    <xf numFmtId="0" fontId="4" fillId="0" borderId="0" xfId="0" applyFont="1" applyBorder="1">
      <alignment vertical="center"/>
    </xf>
    <xf numFmtId="0" fontId="4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vertical="center"/>
    </xf>
    <xf numFmtId="176" fontId="3" fillId="0" borderId="8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9" fillId="0" borderId="8" xfId="47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vertical="center"/>
    </xf>
    <xf numFmtId="0" fontId="10" fillId="0" borderId="5" xfId="0" applyFont="1" applyFill="1" applyBorder="1" applyAlignment="1">
      <alignment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vertical="center"/>
    </xf>
    <xf numFmtId="0" fontId="3" fillId="0" borderId="13" xfId="0" applyFont="1" applyFill="1" applyBorder="1" applyAlignment="1">
      <alignment horizontal="center" vertical="center" textRotation="255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>
      <alignment vertical="center"/>
    </xf>
    <xf numFmtId="0" fontId="3" fillId="0" borderId="14" xfId="0" applyFont="1" applyFill="1" applyBorder="1" applyAlignment="1">
      <alignment horizontal="center" vertical="center" textRotation="255"/>
    </xf>
    <xf numFmtId="0" fontId="3" fillId="0" borderId="3" xfId="0" applyNumberFormat="1" applyFont="1" applyFill="1" applyBorder="1" applyAlignment="1">
      <alignment horizontal="left" vertical="center" wrapText="1"/>
    </xf>
    <xf numFmtId="0" fontId="3" fillId="0" borderId="4" xfId="0" applyNumberFormat="1" applyFont="1" applyFill="1" applyBorder="1" applyAlignment="1">
      <alignment horizontal="left" vertical="center" wrapText="1"/>
    </xf>
    <xf numFmtId="0" fontId="3" fillId="0" borderId="5" xfId="0" applyNumberFormat="1" applyFont="1" applyFill="1" applyBorder="1" applyAlignment="1">
      <alignment horizontal="left" vertical="center" wrapText="1"/>
    </xf>
    <xf numFmtId="0" fontId="3" fillId="0" borderId="13" xfId="0" applyFont="1" applyBorder="1" applyAlignment="1">
      <alignment horizontal="center" vertical="center" textRotation="255"/>
    </xf>
    <xf numFmtId="0" fontId="3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textRotation="255"/>
    </xf>
    <xf numFmtId="0" fontId="9" fillId="0" borderId="13" xfId="54" applyFont="1" applyBorder="1" applyAlignment="1">
      <alignment horizontal="center" vertical="center" wrapText="1"/>
    </xf>
    <xf numFmtId="0" fontId="3" fillId="0" borderId="8" xfId="1" applyFont="1" applyBorder="1" applyAlignment="1">
      <alignment vertical="center" wrapText="1"/>
    </xf>
    <xf numFmtId="0" fontId="3" fillId="0" borderId="8" xfId="58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9" fillId="0" borderId="15" xfId="54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9" fillId="0" borderId="8" xfId="54" applyFont="1" applyBorder="1" applyAlignment="1">
      <alignment horizontal="center" vertical="center" wrapText="1"/>
    </xf>
    <xf numFmtId="0" fontId="9" fillId="0" borderId="3" xfId="47" applyFont="1" applyBorder="1" applyAlignment="1">
      <alignment vertical="center" wrapText="1"/>
    </xf>
    <xf numFmtId="0" fontId="3" fillId="0" borderId="8" xfId="58" applyFont="1" applyBorder="1" applyAlignment="1">
      <alignment horizontal="center" vertical="center" wrapText="1"/>
    </xf>
    <xf numFmtId="9" fontId="3" fillId="0" borderId="8" xfId="0" applyNumberFormat="1" applyFont="1" applyBorder="1" applyAlignment="1">
      <alignment horizontal="center" vertical="center"/>
    </xf>
    <xf numFmtId="57" fontId="3" fillId="0" borderId="8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/>
    </xf>
    <xf numFmtId="0" fontId="11" fillId="0" borderId="6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10" fontId="3" fillId="0" borderId="8" xfId="0" applyNumberFormat="1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5" xfId="0" applyFont="1" applyFill="1" applyBorder="1">
      <alignment vertical="center"/>
    </xf>
    <xf numFmtId="0" fontId="3" fillId="0" borderId="5" xfId="0" applyFont="1" applyBorder="1" applyAlignment="1">
      <alignment horizontal="center" vertical="center" wrapText="1"/>
    </xf>
    <xf numFmtId="176" fontId="3" fillId="0" borderId="8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/>
    </xf>
    <xf numFmtId="176" fontId="3" fillId="0" borderId="13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vertical="center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9"/>
  <sheetViews>
    <sheetView tabSelected="1" topLeftCell="A8" workbookViewId="0">
      <selection activeCell="H21" sqref="H21:I22"/>
    </sheetView>
  </sheetViews>
  <sheetFormatPr defaultColWidth="9" defaultRowHeight="14"/>
  <cols>
    <col min="1" max="1" width="5.75454545454545" customWidth="1"/>
    <col min="2" max="2" width="7.5" customWidth="1"/>
    <col min="3" max="3" width="9.75454545454545" customWidth="1"/>
    <col min="4" max="4" width="20.5" customWidth="1"/>
    <col min="5" max="5" width="16.2545454545455" style="7" customWidth="1"/>
    <col min="6" max="6" width="19.3727272727273" style="7" customWidth="1"/>
    <col min="7" max="7" width="18.3727272727273" style="7" customWidth="1"/>
    <col min="8" max="8" width="9.5" customWidth="1"/>
    <col min="9" max="9" width="14.7545454545455" customWidth="1"/>
    <col min="10" max="10" width="8.5" style="8" customWidth="1"/>
    <col min="11" max="11" width="11.7545454545455" customWidth="1"/>
  </cols>
  <sheetData>
    <row r="1" ht="21" spans="1:11">
      <c r="A1" s="9"/>
      <c r="B1" s="9"/>
      <c r="C1" s="9"/>
      <c r="D1" s="9"/>
      <c r="E1" s="9"/>
      <c r="F1" s="9"/>
      <c r="G1" s="9"/>
      <c r="H1" s="9"/>
      <c r="I1" s="9"/>
      <c r="J1" s="9"/>
      <c r="K1" s="9"/>
    </row>
    <row r="2" s="1" customFormat="1" ht="23" spans="1:11">
      <c r="A2" s="10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="2" customFormat="1" ht="17.5" spans="1:11">
      <c r="A3" s="12" t="s">
        <v>1</v>
      </c>
      <c r="B3" s="12"/>
      <c r="C3" s="12"/>
      <c r="D3" s="12"/>
      <c r="E3" s="12"/>
      <c r="F3" s="12"/>
      <c r="G3" s="12"/>
      <c r="H3" s="12"/>
      <c r="I3" s="12"/>
      <c r="J3" s="12"/>
      <c r="K3" s="12"/>
    </row>
    <row r="4" s="2" customFormat="1" ht="17.5" hidden="1" spans="1:11">
      <c r="A4" s="13"/>
      <c r="B4" s="13"/>
      <c r="C4" s="13"/>
      <c r="D4" s="13"/>
      <c r="E4" s="14"/>
      <c r="F4" s="14"/>
      <c r="G4" s="14"/>
      <c r="H4" s="13"/>
      <c r="I4" s="13"/>
      <c r="J4" s="68"/>
      <c r="K4" s="13"/>
    </row>
    <row r="5" s="3" customFormat="1" ht="20.25" customHeight="1" spans="1:11">
      <c r="A5" s="15" t="s">
        <v>2</v>
      </c>
      <c r="B5" s="16"/>
      <c r="C5" s="17"/>
      <c r="D5" s="15" t="s">
        <v>3</v>
      </c>
      <c r="E5" s="16"/>
      <c r="F5" s="16"/>
      <c r="G5" s="16"/>
      <c r="H5" s="16"/>
      <c r="I5" s="16"/>
      <c r="J5" s="16"/>
      <c r="K5" s="17"/>
    </row>
    <row r="6" s="3" customFormat="1" ht="20.25" customHeight="1" spans="1:11">
      <c r="A6" s="15" t="s">
        <v>4</v>
      </c>
      <c r="B6" s="16"/>
      <c r="C6" s="17"/>
      <c r="D6" s="18" t="s">
        <v>5</v>
      </c>
      <c r="E6" s="19"/>
      <c r="F6" s="20"/>
      <c r="G6" s="15" t="s">
        <v>6</v>
      </c>
      <c r="H6" s="17"/>
      <c r="I6" s="15" t="s">
        <v>7</v>
      </c>
      <c r="J6" s="16"/>
      <c r="K6" s="17"/>
    </row>
    <row r="7" s="3" customFormat="1" ht="28.5" customHeight="1" spans="1:11">
      <c r="A7" s="21" t="s">
        <v>8</v>
      </c>
      <c r="B7" s="22"/>
      <c r="C7" s="23"/>
      <c r="D7" s="24"/>
      <c r="E7" s="25" t="s">
        <v>9</v>
      </c>
      <c r="F7" s="25" t="s">
        <v>10</v>
      </c>
      <c r="G7" s="25" t="s">
        <v>11</v>
      </c>
      <c r="H7" s="25" t="s">
        <v>12</v>
      </c>
      <c r="I7" s="25" t="s">
        <v>13</v>
      </c>
      <c r="J7" s="25" t="s">
        <v>14</v>
      </c>
      <c r="K7" s="30" t="s">
        <v>15</v>
      </c>
    </row>
    <row r="8" s="3" customFormat="1" ht="20.25" customHeight="1" spans="1:11">
      <c r="A8" s="26"/>
      <c r="B8" s="27"/>
      <c r="C8" s="28"/>
      <c r="D8" s="24" t="s">
        <v>16</v>
      </c>
      <c r="E8" s="20">
        <v>29.5597</v>
      </c>
      <c r="F8" s="29">
        <v>29.5597</v>
      </c>
      <c r="G8" s="29">
        <v>29.5597</v>
      </c>
      <c r="H8" s="30">
        <v>10</v>
      </c>
      <c r="I8" s="69">
        <f>+G8/F8</f>
        <v>1</v>
      </c>
      <c r="J8" s="25">
        <f>IF(H8*I8&lt;10,H8*I8,10)</f>
        <v>10</v>
      </c>
      <c r="K8" s="70" t="s">
        <v>17</v>
      </c>
    </row>
    <row r="9" s="3" customFormat="1" ht="20.25" customHeight="1" spans="1:11">
      <c r="A9" s="26"/>
      <c r="B9" s="27"/>
      <c r="C9" s="28"/>
      <c r="D9" s="31" t="s">
        <v>18</v>
      </c>
      <c r="E9" s="17">
        <v>29.5597</v>
      </c>
      <c r="F9" s="29">
        <v>29.5597</v>
      </c>
      <c r="G9" s="29">
        <v>29.5597</v>
      </c>
      <c r="H9" s="30"/>
      <c r="I9" s="69"/>
      <c r="J9" s="25"/>
      <c r="K9" s="71"/>
    </row>
    <row r="10" s="3" customFormat="1" ht="20.25" customHeight="1" spans="1:11">
      <c r="A10" s="26"/>
      <c r="B10" s="27"/>
      <c r="C10" s="28"/>
      <c r="D10" s="31" t="s">
        <v>19</v>
      </c>
      <c r="E10" s="32"/>
      <c r="F10" s="30"/>
      <c r="G10" s="30"/>
      <c r="H10" s="30"/>
      <c r="I10" s="30"/>
      <c r="J10" s="25"/>
      <c r="K10" s="71"/>
    </row>
    <row r="11" s="3" customFormat="1" ht="20.25" customHeight="1" spans="1:11">
      <c r="A11" s="33"/>
      <c r="B11" s="34"/>
      <c r="C11" s="35"/>
      <c r="D11" s="31" t="s">
        <v>20</v>
      </c>
      <c r="E11" s="36"/>
      <c r="F11" s="30"/>
      <c r="G11" s="30"/>
      <c r="H11" s="30"/>
      <c r="I11" s="30"/>
      <c r="J11" s="25"/>
      <c r="K11" s="72"/>
    </row>
    <row r="12" s="3" customFormat="1" ht="27.75" customHeight="1" spans="1:11">
      <c r="A12" s="37" t="s">
        <v>21</v>
      </c>
      <c r="B12" s="38" t="s">
        <v>22</v>
      </c>
      <c r="C12" s="39"/>
      <c r="D12" s="39"/>
      <c r="E12" s="39"/>
      <c r="F12" s="40"/>
      <c r="G12" s="38" t="s">
        <v>23</v>
      </c>
      <c r="H12" s="41"/>
      <c r="I12" s="41"/>
      <c r="J12" s="41"/>
      <c r="K12" s="73"/>
    </row>
    <row r="13" s="3" customFormat="1" ht="56.25" customHeight="1" spans="1:11">
      <c r="A13" s="42"/>
      <c r="B13" s="43" t="s">
        <v>24</v>
      </c>
      <c r="C13" s="44"/>
      <c r="D13" s="44"/>
      <c r="E13" s="44"/>
      <c r="F13" s="45"/>
      <c r="G13" s="43" t="s">
        <v>25</v>
      </c>
      <c r="H13" s="44"/>
      <c r="I13" s="44"/>
      <c r="J13" s="44"/>
      <c r="K13" s="45"/>
    </row>
    <row r="14" s="3" customFormat="1" ht="33" customHeight="1" spans="1:11">
      <c r="A14" s="46" t="s">
        <v>26</v>
      </c>
      <c r="B14" s="47" t="s">
        <v>27</v>
      </c>
      <c r="C14" s="48" t="s">
        <v>28</v>
      </c>
      <c r="D14" s="48" t="s">
        <v>29</v>
      </c>
      <c r="E14" s="48" t="s">
        <v>30</v>
      </c>
      <c r="F14" s="47" t="s">
        <v>31</v>
      </c>
      <c r="G14" s="48" t="s">
        <v>32</v>
      </c>
      <c r="H14" s="49" t="s">
        <v>15</v>
      </c>
      <c r="I14" s="74"/>
      <c r="J14" s="75" t="s">
        <v>14</v>
      </c>
      <c r="K14" s="47" t="s">
        <v>33</v>
      </c>
    </row>
    <row r="15" s="3" customFormat="1" ht="40.5" customHeight="1" spans="1:11">
      <c r="A15" s="50"/>
      <c r="B15" s="51" t="s">
        <v>34</v>
      </c>
      <c r="C15" s="51" t="s">
        <v>35</v>
      </c>
      <c r="D15" s="52" t="s">
        <v>36</v>
      </c>
      <c r="E15" s="53">
        <v>5</v>
      </c>
      <c r="F15" s="53" t="s">
        <v>37</v>
      </c>
      <c r="G15" s="53" t="s">
        <v>37</v>
      </c>
      <c r="H15" s="54" t="s">
        <v>38</v>
      </c>
      <c r="I15" s="76"/>
      <c r="J15" s="48">
        <v>5</v>
      </c>
      <c r="K15" s="48"/>
    </row>
    <row r="16" s="3" customFormat="1" ht="36" customHeight="1" spans="1:11">
      <c r="A16" s="50"/>
      <c r="B16" s="55"/>
      <c r="C16" s="55"/>
      <c r="D16" s="52" t="s">
        <v>39</v>
      </c>
      <c r="E16" s="53">
        <v>5</v>
      </c>
      <c r="F16" s="53" t="s">
        <v>40</v>
      </c>
      <c r="G16" s="53" t="s">
        <v>40</v>
      </c>
      <c r="H16" s="56"/>
      <c r="I16" s="77"/>
      <c r="J16" s="48">
        <v>5</v>
      </c>
      <c r="K16" s="48"/>
    </row>
    <row r="17" s="3" customFormat="1" ht="56" spans="1:11">
      <c r="A17" s="50"/>
      <c r="B17" s="55"/>
      <c r="C17" s="55"/>
      <c r="D17" s="52" t="s">
        <v>41</v>
      </c>
      <c r="E17" s="53">
        <v>5</v>
      </c>
      <c r="F17" s="53" t="s">
        <v>37</v>
      </c>
      <c r="G17" s="53" t="s">
        <v>37</v>
      </c>
      <c r="H17" s="56"/>
      <c r="I17" s="77"/>
      <c r="J17" s="48">
        <v>5</v>
      </c>
      <c r="K17" s="48"/>
    </row>
    <row r="18" s="3" customFormat="1" ht="28" spans="1:11">
      <c r="A18" s="50"/>
      <c r="B18" s="55"/>
      <c r="C18" s="57" t="s">
        <v>42</v>
      </c>
      <c r="D18" s="58" t="s">
        <v>43</v>
      </c>
      <c r="E18" s="59">
        <v>13</v>
      </c>
      <c r="F18" s="53" t="s">
        <v>44</v>
      </c>
      <c r="G18" s="53" t="s">
        <v>44</v>
      </c>
      <c r="H18" s="56"/>
      <c r="I18" s="77"/>
      <c r="J18" s="48">
        <v>13</v>
      </c>
      <c r="K18" s="48"/>
    </row>
    <row r="19" s="3" customFormat="1" ht="28" spans="1:11">
      <c r="A19" s="50"/>
      <c r="B19" s="55"/>
      <c r="C19" s="57" t="s">
        <v>45</v>
      </c>
      <c r="D19" s="58" t="s">
        <v>46</v>
      </c>
      <c r="E19" s="59">
        <v>12</v>
      </c>
      <c r="F19" s="60" t="s">
        <v>47</v>
      </c>
      <c r="G19" s="61">
        <v>44256</v>
      </c>
      <c r="H19" s="56"/>
      <c r="I19" s="77"/>
      <c r="J19" s="48">
        <v>8</v>
      </c>
      <c r="K19" s="48" t="s">
        <v>48</v>
      </c>
    </row>
    <row r="20" s="3" customFormat="1" ht="45.75" customHeight="1" spans="1:11">
      <c r="A20" s="50"/>
      <c r="B20" s="55"/>
      <c r="C20" s="51" t="s">
        <v>49</v>
      </c>
      <c r="D20" s="62" t="s">
        <v>50</v>
      </c>
      <c r="E20" s="48">
        <v>10</v>
      </c>
      <c r="F20" s="53" t="s">
        <v>51</v>
      </c>
      <c r="G20" s="53" t="s">
        <v>52</v>
      </c>
      <c r="H20" s="54" t="s">
        <v>53</v>
      </c>
      <c r="I20" s="76"/>
      <c r="J20" s="48">
        <v>10</v>
      </c>
      <c r="K20" s="48"/>
    </row>
    <row r="21" s="3" customFormat="1" ht="87" customHeight="1" spans="1:11">
      <c r="A21" s="50"/>
      <c r="B21" s="51" t="s">
        <v>54</v>
      </c>
      <c r="C21" s="51" t="s">
        <v>55</v>
      </c>
      <c r="D21" s="58" t="s">
        <v>56</v>
      </c>
      <c r="E21" s="48">
        <v>20</v>
      </c>
      <c r="F21" s="53" t="s">
        <v>57</v>
      </c>
      <c r="G21" s="53" t="s">
        <v>58</v>
      </c>
      <c r="H21" s="54" t="s">
        <v>59</v>
      </c>
      <c r="I21" s="76"/>
      <c r="J21" s="48">
        <v>18</v>
      </c>
      <c r="K21" s="47" t="s">
        <v>60</v>
      </c>
    </row>
    <row r="22" s="3" customFormat="1" ht="143" customHeight="1" spans="1:11">
      <c r="A22" s="50"/>
      <c r="B22" s="55"/>
      <c r="C22" s="55"/>
      <c r="D22" s="58" t="s">
        <v>61</v>
      </c>
      <c r="E22" s="48">
        <v>20</v>
      </c>
      <c r="F22" s="53" t="s">
        <v>62</v>
      </c>
      <c r="G22" s="53" t="s">
        <v>58</v>
      </c>
      <c r="H22" s="56"/>
      <c r="I22" s="77"/>
      <c r="J22" s="48">
        <v>18</v>
      </c>
      <c r="K22" s="47" t="s">
        <v>60</v>
      </c>
    </row>
    <row r="23" s="3" customFormat="1" ht="25.5" customHeight="1" spans="1:11">
      <c r="A23" s="63" t="s">
        <v>63</v>
      </c>
      <c r="B23" s="64"/>
      <c r="C23" s="64"/>
      <c r="D23" s="64"/>
      <c r="E23" s="64"/>
      <c r="F23" s="64"/>
      <c r="G23" s="64"/>
      <c r="H23" s="64"/>
      <c r="I23" s="78"/>
      <c r="J23" s="79">
        <f>J8+SUM(J15:J22)</f>
        <v>92</v>
      </c>
      <c r="K23" s="80"/>
    </row>
    <row r="24" s="4" customFormat="1" ht="18" customHeight="1" spans="1:11">
      <c r="A24" s="65"/>
      <c r="B24" s="65"/>
      <c r="C24" s="65"/>
      <c r="D24" s="65"/>
      <c r="E24" s="65"/>
      <c r="F24" s="65"/>
      <c r="G24" s="65"/>
      <c r="H24" s="65"/>
      <c r="I24" s="65"/>
      <c r="J24" s="81"/>
      <c r="K24" s="82"/>
    </row>
    <row r="25" s="5" customFormat="1" ht="15" spans="1:11">
      <c r="A25" s="66"/>
      <c r="B25" s="66"/>
      <c r="C25" s="66"/>
      <c r="D25" s="66"/>
      <c r="E25" s="66"/>
      <c r="F25" s="66"/>
      <c r="G25" s="66"/>
      <c r="H25" s="66"/>
      <c r="I25" s="66"/>
      <c r="J25" s="66"/>
      <c r="K25" s="66"/>
    </row>
    <row r="26" s="6" customFormat="1" ht="14.25" customHeight="1" spans="1:11">
      <c r="A26" s="67"/>
      <c r="B26" s="67"/>
      <c r="C26" s="67"/>
      <c r="D26" s="67"/>
      <c r="E26" s="67"/>
      <c r="F26" s="67"/>
      <c r="G26" s="67"/>
      <c r="H26" s="67"/>
      <c r="I26" s="67"/>
      <c r="J26" s="67"/>
      <c r="K26" s="67"/>
    </row>
    <row r="27" s="6" customFormat="1" ht="14.25" customHeight="1" spans="1:11">
      <c r="A27" s="67"/>
      <c r="B27" s="67"/>
      <c r="C27" s="67"/>
      <c r="D27" s="67"/>
      <c r="E27" s="67"/>
      <c r="F27" s="67"/>
      <c r="G27" s="67"/>
      <c r="H27" s="67"/>
      <c r="I27" s="67"/>
      <c r="J27" s="67"/>
      <c r="K27" s="67"/>
    </row>
    <row r="28" s="6" customFormat="1" ht="15" spans="1:11">
      <c r="A28" s="66"/>
      <c r="B28" s="66"/>
      <c r="C28" s="66"/>
      <c r="D28" s="66"/>
      <c r="E28" s="66"/>
      <c r="F28" s="66"/>
      <c r="G28" s="66"/>
      <c r="H28" s="66"/>
      <c r="I28" s="66"/>
      <c r="J28" s="66"/>
      <c r="K28" s="66"/>
    </row>
    <row r="29" ht="15" spans="1:11">
      <c r="A29" s="66"/>
      <c r="B29" s="66"/>
      <c r="C29" s="66"/>
      <c r="D29" s="66"/>
      <c r="E29" s="66"/>
      <c r="F29" s="66"/>
      <c r="G29" s="66"/>
      <c r="H29" s="66"/>
      <c r="I29" s="66"/>
      <c r="J29" s="66"/>
      <c r="K29" s="66"/>
    </row>
  </sheetData>
  <mergeCells count="31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20:I20"/>
    <mergeCell ref="A23:I23"/>
    <mergeCell ref="A25:K25"/>
    <mergeCell ref="A26:K26"/>
    <mergeCell ref="A27:K27"/>
    <mergeCell ref="A28:K28"/>
    <mergeCell ref="A29:K29"/>
    <mergeCell ref="A12:A13"/>
    <mergeCell ref="A14:A22"/>
    <mergeCell ref="B15:B20"/>
    <mergeCell ref="B21:B22"/>
    <mergeCell ref="C15:C17"/>
    <mergeCell ref="C21:C22"/>
    <mergeCell ref="K8:K11"/>
    <mergeCell ref="H15:I19"/>
    <mergeCell ref="H21:I22"/>
    <mergeCell ref="A7:C11"/>
  </mergeCells>
  <pageMargins left="0.511811023622047" right="0.511811023622047" top="0.551181102362205" bottom="0.551181102362205" header="0.31496062992126" footer="0.31496062992126"/>
  <pageSetup paperSize="9" scale="66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3.研究类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2021-05-28T02:36:00Z</cp:lastPrinted>
  <dcterms:modified xsi:type="dcterms:W3CDTF">2021-06-02T03:19:34Z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