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12.综合类" sheetId="1" r:id="rId1"/>
  </sheets>
  <definedNames>
    <definedName name="_xlnm.Print_Area" localSheetId="0">'12.综合类'!$A$1:$K$25</definedName>
  </definedNames>
  <calcPr calcId="144525"/>
</workbook>
</file>

<file path=xl/sharedStrings.xml><?xml version="1.0" encoding="utf-8"?>
<sst xmlns="http://schemas.openxmlformats.org/spreadsheetml/2006/main" count="70" uniqueCount="62">
  <si>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</si>
  <si>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</si>
  <si>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</si>
  <si>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后勤保障经费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</si>
  <si>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</si>
  <si>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</si>
  <si>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</si>
  <si>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北京市交通委员会朝阳运输管理分局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</si>
  <si>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</si>
  <si>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</si>
  <si>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</si>
  <si>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</si>
  <si>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</si>
  <si>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</si>
  <si>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</si>
  <si>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</si>
  <si>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</si>
  <si>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</si>
  <si>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</si>
  <si>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</si>
  <si>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</si>
  <si>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</si>
  <si>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</si>
  <si>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</si>
  <si>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朝阳运输管理分局行业监管任务点多面广，工作量大，后勤保障经费用于确保分局机构正常运行，工作人员正常履职尽责，确保分局完成日常行业监管、各类重大政治任务、政治敏感时期的交通运输保障和安全应急维稳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</si>
  <si>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</si>
  <si>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</si>
  <si>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</si>
  <si>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</si>
  <si>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</si>
  <si>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</si>
  <si>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</si>
  <si>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</si>
  <si>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</si>
  <si>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</si>
  <si>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就餐人数</t>
  </si>
  <si>
    <t>79人</t>
  </si>
  <si>
    <t>完成值达到指标值，记满分；未达到指标值，按B/A或A/B*该指标分值记分。(即较小的数/大数*该指标分值）</t>
  </si>
  <si>
    <t>制装清洗</t>
  </si>
  <si>
    <t>75套</t>
  </si>
  <si>
    <t>52套</t>
  </si>
  <si>
    <t>单位2020年度人员未满编</t>
  </si>
  <si>
    <t>质量指标
（13分）</t>
  </si>
  <si>
    <t>就餐标准</t>
  </si>
  <si>
    <t>按照我委公务活动和工作餐标准执行</t>
  </si>
  <si>
    <t>时效指标
（12分）</t>
  </si>
  <si>
    <t>食堂补贴资金支付进度</t>
  </si>
  <si>
    <t>按照规定支付相关后勤费用，按月支付，核算报销。2020年12月底前完成资金支付</t>
  </si>
  <si>
    <t>制装清洗资金支付进度</t>
  </si>
  <si>
    <t>1年支付一次，12月底前完成全部资金支付</t>
  </si>
  <si>
    <t>成本指标
（10分）</t>
  </si>
  <si>
    <t>项目预算控制数</t>
  </si>
  <si>
    <t>108.1691万元，其中食堂补贴：106.1691万元，服装清洗1.5万元</t>
  </si>
  <si>
    <t>107.7070万元，其中食堂补贴：106.1691万元，服装清洗1.0379万元</t>
  </si>
  <si>
    <t>在预算控制范围内得满分，超出预算按A/B*该指标分值计分</t>
  </si>
  <si>
    <t>效
果
指
标
(40分)</t>
  </si>
  <si>
    <t>效益指标
（40分）</t>
  </si>
  <si>
    <t>社会效益</t>
  </si>
  <si>
    <t>做好后勤保障，保障执法执勤工作，丰富餐饮伙食品种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</si>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</sst>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/>
    <xf numFmtId="0" fontId="0" fillId="12" borderId="18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18" borderId="20" applyNumberFormat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0"/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0"/>
    <xf numFmtId="0" fontId="1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/>
    <xf numFmtId="0" fontId="11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2" fillId="0" borderId="0"/>
    <xf numFmtId="0" fontId="32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2" fillId="0" borderId="4" xfId="0" applyNumberFormat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0" fontId="8" fillId="0" borderId="13" xfId="47" applyFont="1" applyBorder="1" applyAlignment="1">
      <alignment horizontal="justify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 wrapText="1"/>
    </xf>
    <xf numFmtId="0" fontId="8" fillId="0" borderId="8" xfId="47" applyFont="1" applyBorder="1" applyAlignment="1">
      <alignment horizontal="justify" vertical="center" wrapText="1"/>
    </xf>
    <xf numFmtId="0" fontId="2" fillId="0" borderId="13" xfId="58" applyFont="1" applyBorder="1" applyAlignment="1">
      <alignment horizontal="center" vertical="center" wrapText="1"/>
    </xf>
    <xf numFmtId="0" fontId="2" fillId="0" borderId="13" xfId="58" applyFont="1" applyFill="1" applyBorder="1" applyAlignment="1">
      <alignment horizontal="justify" vertical="center" wrapText="1"/>
    </xf>
    <xf numFmtId="0" fontId="2" fillId="0" borderId="8" xfId="58" applyFont="1" applyFill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/>
    </xf>
    <xf numFmtId="0" fontId="8" fillId="0" borderId="13" xfId="58" applyFont="1" applyFill="1" applyBorder="1" applyAlignment="1">
      <alignment horizontal="justify" vertical="center" wrapText="1"/>
    </xf>
    <xf numFmtId="0" fontId="8" fillId="0" borderId="15" xfId="47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58" applyFont="1" applyFill="1" applyBorder="1" applyAlignment="1">
      <alignment horizontal="justify" vertical="center" wrapText="1"/>
    </xf>
    <xf numFmtId="0" fontId="8" fillId="0" borderId="14" xfId="47" applyFont="1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58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58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2" fillId="0" borderId="15" xfId="58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4" xfId="58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60" zoomScaleNormal="100" zoomScaleSheetLayoutView="60" topLeftCell="A7" workbookViewId="0">
      <selection activeCell="K21" sqref="K21:K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7.3727272727273" style="4" customWidth="1"/>
    <col min="7" max="7" width="19.6272727272727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5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117.1691</v>
      </c>
      <c r="F8" s="26">
        <v>108.1691</v>
      </c>
      <c r="G8" s="26">
        <v>107.707</v>
      </c>
      <c r="H8" s="26">
        <v>10</v>
      </c>
      <c r="I8" s="66">
        <f>+G8/F8</f>
        <v>0.99572798516397</v>
      </c>
      <c r="J8" s="22">
        <f>IF(H8*I8&lt;10,H8*I8,10)</f>
        <v>9.9572798516397</v>
      </c>
      <c r="K8" s="67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117.1691</v>
      </c>
      <c r="F9" s="26">
        <v>108.1691</v>
      </c>
      <c r="G9" s="26">
        <v>107.707</v>
      </c>
      <c r="H9" s="26"/>
      <c r="I9" s="66"/>
      <c r="J9" s="22"/>
      <c r="K9" s="68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9"/>
      <c r="K10" s="68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9"/>
      <c r="K11" s="70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1"/>
    </row>
    <row r="13" s="2" customFormat="1" ht="69.7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6" t="s">
        <v>27</v>
      </c>
      <c r="D14" s="26" t="s">
        <v>28</v>
      </c>
      <c r="E14" s="26" t="s">
        <v>29</v>
      </c>
      <c r="F14" s="43" t="s">
        <v>30</v>
      </c>
      <c r="G14" s="26" t="s">
        <v>31</v>
      </c>
      <c r="H14" s="44" t="s">
        <v>15</v>
      </c>
      <c r="I14" s="72"/>
      <c r="J14" s="69" t="s">
        <v>14</v>
      </c>
      <c r="K14" s="43" t="s">
        <v>32</v>
      </c>
    </row>
    <row r="15" s="2" customFormat="1" ht="27" customHeight="1" spans="1:11">
      <c r="A15" s="45"/>
      <c r="B15" s="46" t="s">
        <v>33</v>
      </c>
      <c r="C15" s="46" t="s">
        <v>34</v>
      </c>
      <c r="D15" s="47" t="s">
        <v>35</v>
      </c>
      <c r="E15" s="48">
        <v>13</v>
      </c>
      <c r="F15" s="48" t="s">
        <v>36</v>
      </c>
      <c r="G15" s="48" t="s">
        <v>36</v>
      </c>
      <c r="H15" s="18" t="s">
        <v>37</v>
      </c>
      <c r="I15" s="20"/>
      <c r="J15" s="48">
        <v>13</v>
      </c>
      <c r="K15" s="54"/>
    </row>
    <row r="16" s="2" customFormat="1" ht="38.25" customHeight="1" spans="1:11">
      <c r="A16" s="45"/>
      <c r="B16" s="49"/>
      <c r="C16" s="49"/>
      <c r="D16" s="50" t="s">
        <v>38</v>
      </c>
      <c r="E16" s="48">
        <v>2</v>
      </c>
      <c r="F16" s="48" t="s">
        <v>39</v>
      </c>
      <c r="G16" s="48" t="s">
        <v>40</v>
      </c>
      <c r="H16" s="23"/>
      <c r="I16" s="25"/>
      <c r="J16" s="48">
        <v>1.39</v>
      </c>
      <c r="K16" s="73" t="s">
        <v>41</v>
      </c>
    </row>
    <row r="17" s="2" customFormat="1" ht="43.5" customHeight="1" spans="1:11">
      <c r="A17" s="45"/>
      <c r="B17" s="49"/>
      <c r="C17" s="46" t="s">
        <v>42</v>
      </c>
      <c r="D17" s="47" t="s">
        <v>43</v>
      </c>
      <c r="E17" s="51">
        <v>13</v>
      </c>
      <c r="F17" s="52" t="s">
        <v>44</v>
      </c>
      <c r="G17" s="52" t="s">
        <v>44</v>
      </c>
      <c r="H17" s="23"/>
      <c r="I17" s="25"/>
      <c r="J17" s="74">
        <v>13</v>
      </c>
      <c r="K17" s="54"/>
    </row>
    <row r="18" s="2" customFormat="1" ht="84.75" customHeight="1" spans="1:11">
      <c r="A18" s="45"/>
      <c r="B18" s="49"/>
      <c r="C18" s="46" t="s">
        <v>45</v>
      </c>
      <c r="D18" s="50" t="s">
        <v>46</v>
      </c>
      <c r="E18" s="26">
        <v>8</v>
      </c>
      <c r="F18" s="53" t="s">
        <v>47</v>
      </c>
      <c r="G18" s="53" t="s">
        <v>47</v>
      </c>
      <c r="H18" s="23"/>
      <c r="I18" s="25"/>
      <c r="J18" s="48">
        <v>8</v>
      </c>
      <c r="K18" s="75"/>
    </row>
    <row r="19" s="2" customFormat="1" ht="48" customHeight="1" spans="1:11">
      <c r="A19" s="45"/>
      <c r="B19" s="49"/>
      <c r="C19" s="49"/>
      <c r="D19" s="47" t="s">
        <v>48</v>
      </c>
      <c r="E19" s="54">
        <v>4</v>
      </c>
      <c r="F19" s="52" t="s">
        <v>49</v>
      </c>
      <c r="G19" s="52" t="s">
        <v>49</v>
      </c>
      <c r="H19" s="23"/>
      <c r="I19" s="25"/>
      <c r="J19" s="74">
        <v>4</v>
      </c>
      <c r="K19" s="54"/>
    </row>
    <row r="20" s="2" customFormat="1" ht="75.95" customHeight="1" spans="1:11">
      <c r="A20" s="45"/>
      <c r="B20" s="49"/>
      <c r="C20" s="46" t="s">
        <v>50</v>
      </c>
      <c r="D20" s="47" t="s">
        <v>51</v>
      </c>
      <c r="E20" s="54">
        <v>10</v>
      </c>
      <c r="F20" s="55" t="s">
        <v>52</v>
      </c>
      <c r="G20" s="55" t="s">
        <v>53</v>
      </c>
      <c r="H20" s="18" t="s">
        <v>54</v>
      </c>
      <c r="I20" s="20"/>
      <c r="J20" s="74">
        <v>10</v>
      </c>
      <c r="K20" s="54"/>
    </row>
    <row r="21" s="2" customFormat="1" ht="57" customHeight="1" spans="1:11">
      <c r="A21" s="45"/>
      <c r="B21" s="46" t="s">
        <v>55</v>
      </c>
      <c r="C21" s="46" t="s">
        <v>56</v>
      </c>
      <c r="D21" s="47" t="s">
        <v>57</v>
      </c>
      <c r="E21" s="54">
        <v>40</v>
      </c>
      <c r="F21" s="52" t="s">
        <v>58</v>
      </c>
      <c r="G21" s="52" t="s">
        <v>58</v>
      </c>
      <c r="H21" s="18" t="s">
        <v>59</v>
      </c>
      <c r="I21" s="20"/>
      <c r="J21" s="74">
        <v>35</v>
      </c>
      <c r="K21" s="76" t="s">
        <v>60</v>
      </c>
    </row>
    <row r="22" s="2" customFormat="1" ht="49.5" customHeight="1" spans="1:11">
      <c r="A22" s="45"/>
      <c r="B22" s="49"/>
      <c r="C22" s="49"/>
      <c r="D22" s="56"/>
      <c r="E22" s="57"/>
      <c r="F22" s="58"/>
      <c r="G22" s="58"/>
      <c r="H22" s="23"/>
      <c r="I22" s="25"/>
      <c r="J22" s="77"/>
      <c r="K22" s="78"/>
    </row>
    <row r="23" s="2" customFormat="1" ht="56.25" customHeight="1" spans="1:11">
      <c r="A23" s="45"/>
      <c r="B23" s="49"/>
      <c r="C23" s="49"/>
      <c r="D23" s="56"/>
      <c r="E23" s="57"/>
      <c r="F23" s="58"/>
      <c r="G23" s="58"/>
      <c r="H23" s="23"/>
      <c r="I23" s="25"/>
      <c r="J23" s="77"/>
      <c r="K23" s="78"/>
    </row>
    <row r="24" s="2" customFormat="1" ht="38.25" customHeight="1" spans="1:11">
      <c r="A24" s="45"/>
      <c r="B24" s="49"/>
      <c r="C24" s="49"/>
      <c r="D24" s="59"/>
      <c r="E24" s="60"/>
      <c r="F24" s="61"/>
      <c r="G24" s="61"/>
      <c r="H24" s="23"/>
      <c r="I24" s="25"/>
      <c r="J24" s="79"/>
      <c r="K24" s="80"/>
    </row>
    <row r="25" s="2" customFormat="1" ht="25.5" customHeight="1" spans="1:11">
      <c r="A25" s="62" t="s">
        <v>61</v>
      </c>
      <c r="B25" s="62"/>
      <c r="C25" s="62"/>
      <c r="D25" s="62"/>
      <c r="E25" s="62"/>
      <c r="F25" s="62"/>
      <c r="G25" s="62"/>
      <c r="H25" s="62"/>
      <c r="I25" s="62"/>
      <c r="J25" s="69">
        <f>J8+SUM(J15:J24)</f>
        <v>94.3472798516397</v>
      </c>
      <c r="K25" s="75"/>
    </row>
    <row r="26" s="3" customFormat="1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2" customFormat="1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="2" customFormat="1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="2" customFormat="1" spans="1:11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="2" customFormat="1" spans="1:1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</sheetData>
  <mergeCells count="3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5:I25"/>
    <mergeCell ref="A26:K26"/>
    <mergeCell ref="A27:K27"/>
    <mergeCell ref="A28:K28"/>
    <mergeCell ref="A29:K29"/>
    <mergeCell ref="A30:K30"/>
    <mergeCell ref="A12:A13"/>
    <mergeCell ref="A14:A24"/>
    <mergeCell ref="B15:B20"/>
    <mergeCell ref="B21:B24"/>
    <mergeCell ref="C15:C16"/>
    <mergeCell ref="C18:C19"/>
    <mergeCell ref="C21:C24"/>
    <mergeCell ref="D21:D24"/>
    <mergeCell ref="E21:E24"/>
    <mergeCell ref="F21:F24"/>
    <mergeCell ref="G21:G24"/>
    <mergeCell ref="J21:J24"/>
    <mergeCell ref="K8:K11"/>
    <mergeCell ref="K21:K24"/>
    <mergeCell ref="A7:C11"/>
    <mergeCell ref="H15:I19"/>
    <mergeCell ref="H21:I24"/>
  </mergeCells>
  <pageMargins left="0.354330708661417" right="0.354330708661417" top="0.393700787401575" bottom="0.393700787401575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</dc:creator>
  <cp:lastModifiedBy>韩稼伦</cp:lastModifiedBy>
  <dcterms:created xsi:type="dcterms:W3CDTF">2021-04-09T01:26:00Z</dcterms:created>
  <dcterms:modified xsi:type="dcterms:W3CDTF">2021-06-02T05:15:56Z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