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通怀路（原宋梁路北延）道路工程地方债券投资" sheetId="1" r:id="rId1"/>
  </sheets>
  <definedNames>
    <definedName name="_xlnm.Print_Area" localSheetId="0">'通怀路（原宋梁路北延）道路工程地方债券投资'!$A$1:$K$21</definedName>
  </definedNames>
  <calcPr calcId="144525"/>
</workbook>
</file>

<file path=xl/sharedStrings.xml><?xml version="1.0" encoding="utf-8"?>
<sst xmlns="http://schemas.openxmlformats.org/spreadsheetml/2006/main" count="70" uniqueCount="63">
  <si>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</si>
  <si>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</si>
  <si>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</si>
  <si>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通怀路（原宋梁路北延）道路工程地方债券投资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</si>
  <si>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</si>
  <si>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</si>
  <si>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</si>
  <si>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北京市交通委员会顺义公路分局</t>
  </si>
  <si>
    <t>项目资金（万元）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</si>
  <si>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</si>
  <si>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全年预算数（B)</t>
    </r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</si>
  <si>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</si>
  <si>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</si>
  <si>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</si>
  <si>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</si>
  <si>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</si>
  <si>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</si>
  <si>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</si>
  <si>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</si>
  <si>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</si>
  <si>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</si>
  <si>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</si>
  <si>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</si>
  <si>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</si>
  <si>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2018年-2020年）：工程南起通州区界，北止京平高速公路，道路长1.3公里。道路与京平高速公路立交处新建双喇叭互通式立交1座。设计标准为一级公路，设计速度80公里/小时，红线宽60米。工程实施后将有效改善路面行车条件，完善道路交通安全环境，方便居民出行，对加速顺义地区经济发展起到重要作用。
年度目标：完成全部路基、路面、桥涵工程，符合《公路工程质量检验评定标准》（JTG F80/1-2017）要求，完成交工验收。</t>
  </si>
  <si>
    <t>完成全部路基、路面、桥涵工程，符合《公路工程质量检验评定标准》（JTG F80/1-2017）要求，完成交工验收。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</si>
  <si>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</si>
  <si>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</si>
  <si>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</si>
  <si>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</si>
  <si>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</si>
  <si>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</si>
  <si>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</si>
  <si>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</si>
  <si>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</si>
  <si>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</si>
  <si>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工程施工内容</t>
  </si>
  <si>
    <t>道路长1.3公里，2020年度完成土方填筑200000方，完成路面70000平方米，完成桥梁5座</t>
  </si>
  <si>
    <t>工程实际完成道路工程1.3公里，土方填筑340895.55方，完成路面83571.92平方米，完成桥梁5座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</si>
  <si>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</si>
  <si>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</si>
  <si>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</si>
  <si>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符合《公路工程质量检验评定标准》（JTG F80/1-2017）要求，交工验收达到合格等级</t>
  </si>
  <si>
    <t>设计标准</t>
  </si>
  <si>
    <t>一级公路</t>
  </si>
  <si>
    <t>进度指标（12分）</t>
  </si>
  <si>
    <t>工程施工进度</t>
  </si>
  <si>
    <t>完成5座桥梁，2020年7月底；路基完成100%、路面完成100％、涵洞完成100％，2020年7月底；完成交工验收，2020年12月前</t>
  </si>
  <si>
    <t>完成5座桥梁，2020年7月底；路基完成100%、路面完成100％、涵洞完成100％，2020年7月底；2021年2月2日完成交工验收</t>
  </si>
  <si>
    <t>受征地拆迁缓慢及疫情影响，工程工期略有延误</t>
  </si>
  <si>
    <t>成本指标
（10分）</t>
  </si>
  <si>
    <t>项目预算控制数</t>
  </si>
  <si>
    <t>4000万元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</si>
  <si>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</si>
  <si>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</si>
  <si>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</si>
  <si>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</si>
  <si>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有效改善路面行车条件，完善道路交通安全环境，方便居民出行，对加速顺义地区经济发展起到重要作用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</si>
  <si>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</si>
  <si>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</si>
  <si>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环境效益</t>
  </si>
  <si>
    <t>路面面层使用再生沥青材料，减少旧路材料的废弃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</si>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</sst>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5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21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/>
    <xf numFmtId="0" fontId="15" fillId="32" borderId="2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7" fillId="15" borderId="21" applyNumberFormat="0" applyAlignment="0" applyProtection="0">
      <alignment vertical="center"/>
    </xf>
    <xf numFmtId="0" fontId="20" fillId="15" borderId="19" applyNumberFormat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0" borderId="0"/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0"/>
    <xf numFmtId="0" fontId="10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0" borderId="0"/>
    <xf numFmtId="0" fontId="10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31" fillId="0" borderId="0"/>
    <xf numFmtId="0" fontId="31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justify" vertical="center" wrapText="1"/>
    </xf>
    <xf numFmtId="0" fontId="0" fillId="0" borderId="3" xfId="0" applyNumberFormat="1" applyFont="1" applyBorder="1" applyAlignment="1">
      <alignment horizontal="justify" vertical="center" wrapText="1"/>
    </xf>
    <xf numFmtId="0" fontId="0" fillId="0" borderId="4" xfId="0" applyNumberFormat="1" applyFont="1" applyBorder="1" applyAlignment="1">
      <alignment horizontal="justify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7" fillId="0" borderId="13" xfId="47" applyFont="1" applyBorder="1" applyAlignment="1">
      <alignment horizontal="center" vertical="center" wrapText="1"/>
    </xf>
    <xf numFmtId="0" fontId="7" fillId="0" borderId="13" xfId="47" applyFont="1" applyFill="1" applyBorder="1" applyAlignment="1">
      <alignment horizontal="center" vertical="center" wrapText="1"/>
    </xf>
    <xf numFmtId="0" fontId="7" fillId="0" borderId="2" xfId="47" applyFont="1" applyBorder="1" applyAlignment="1">
      <alignment horizontal="justify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15" xfId="47" applyFont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9" fontId="0" fillId="0" borderId="8" xfId="58" applyNumberFormat="1" applyFont="1" applyFill="1" applyBorder="1" applyAlignment="1">
      <alignment horizontal="center" vertical="center" wrapText="1"/>
    </xf>
    <xf numFmtId="0" fontId="7" fillId="0" borderId="15" xfId="47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justify" vertical="center"/>
    </xf>
    <xf numFmtId="0" fontId="7" fillId="0" borderId="8" xfId="47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/>
    </xf>
    <xf numFmtId="0" fontId="8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57" fontId="7" fillId="0" borderId="8" xfId="58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85" zoomScaleSheetLayoutView="60" workbookViewId="0">
      <selection activeCell="G14" sqref="G14"/>
    </sheetView>
  </sheetViews>
  <sheetFormatPr defaultColWidth="9" defaultRowHeight="14"/>
  <cols>
    <col min="1" max="1" width="4.12727272727273" customWidth="1"/>
    <col min="2" max="2" width="10.6272727272727" customWidth="1"/>
    <col min="3" max="3" width="10" customWidth="1"/>
    <col min="4" max="4" width="25" customWidth="1"/>
    <col min="5" max="5" width="17.2545454545455" style="5" customWidth="1"/>
    <col min="6" max="6" width="15.6272727272727" style="5" customWidth="1"/>
    <col min="7" max="7" width="17.3727272727273" style="5" customWidth="1"/>
    <col min="8" max="9" width="15.6272727272727" customWidth="1"/>
    <col min="10" max="10" width="15.6272727272727" style="6" customWidth="1"/>
    <col min="11" max="11" width="17.5" customWidth="1"/>
  </cols>
  <sheetData>
    <row r="1" s="1" customFormat="1" ht="23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2" customFormat="1" ht="17.5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1.25" customHeight="1" spans="1:11">
      <c r="A3" s="10"/>
      <c r="B3" s="10"/>
      <c r="C3" s="10"/>
      <c r="D3" s="10"/>
      <c r="E3" s="11"/>
      <c r="F3" s="11"/>
      <c r="G3" s="11"/>
      <c r="H3" s="10"/>
      <c r="I3" s="10"/>
      <c r="J3" s="61"/>
      <c r="K3" s="10"/>
    </row>
    <row r="4" s="3" customFormat="1" ht="20.25" customHeight="1" spans="1:11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="3" customFormat="1" ht="20.25" customHeight="1" spans="1:11">
      <c r="A5" s="12" t="s">
        <v>4</v>
      </c>
      <c r="B5" s="13"/>
      <c r="C5" s="14"/>
      <c r="D5" s="12" t="s">
        <v>5</v>
      </c>
      <c r="E5" s="13"/>
      <c r="F5" s="14"/>
      <c r="G5" s="12" t="s">
        <v>6</v>
      </c>
      <c r="H5" s="14"/>
      <c r="I5" s="62" t="s">
        <v>7</v>
      </c>
      <c r="J5" s="63"/>
      <c r="K5" s="64"/>
    </row>
    <row r="6" s="3" customFormat="1" ht="26.25" customHeight="1" spans="1:11">
      <c r="A6" s="15" t="s">
        <v>8</v>
      </c>
      <c r="B6" s="16"/>
      <c r="C6" s="17"/>
      <c r="D6" s="18"/>
      <c r="E6" s="19" t="s">
        <v>9</v>
      </c>
      <c r="F6" s="19" t="s">
        <v>10</v>
      </c>
      <c r="G6" s="19" t="s">
        <v>11</v>
      </c>
      <c r="H6" s="19" t="s">
        <v>12</v>
      </c>
      <c r="I6" s="19" t="s">
        <v>13</v>
      </c>
      <c r="J6" s="19" t="s">
        <v>14</v>
      </c>
      <c r="K6" s="23" t="s">
        <v>15</v>
      </c>
    </row>
    <row r="7" s="3" customFormat="1" ht="20.25" customHeight="1" spans="1:11">
      <c r="A7" s="20"/>
      <c r="B7" s="21"/>
      <c r="C7" s="22"/>
      <c r="D7" s="18" t="s">
        <v>16</v>
      </c>
      <c r="E7" s="23">
        <v>4000</v>
      </c>
      <c r="F7" s="23">
        <v>4000</v>
      </c>
      <c r="G7" s="23">
        <v>4000</v>
      </c>
      <c r="H7" s="23">
        <v>10</v>
      </c>
      <c r="I7" s="65">
        <f>+G7/F7</f>
        <v>1</v>
      </c>
      <c r="J7" s="19">
        <f>IF(H7*I7&lt;10,H7*I7,10)</f>
        <v>10</v>
      </c>
      <c r="K7" s="66" t="s">
        <v>17</v>
      </c>
    </row>
    <row r="8" s="3" customFormat="1" ht="20.25" customHeight="1" spans="1:11">
      <c r="A8" s="20"/>
      <c r="B8" s="21"/>
      <c r="C8" s="22"/>
      <c r="D8" s="24" t="s">
        <v>18</v>
      </c>
      <c r="E8" s="23">
        <v>4000</v>
      </c>
      <c r="F8" s="23">
        <v>4000</v>
      </c>
      <c r="G8" s="23">
        <v>4000</v>
      </c>
      <c r="H8" s="23">
        <v>10</v>
      </c>
      <c r="I8" s="65">
        <f>+G8/F8</f>
        <v>1</v>
      </c>
      <c r="J8" s="19">
        <f>IF(H8*I8&lt;10,H8*I8,10)</f>
        <v>10</v>
      </c>
      <c r="K8" s="67"/>
    </row>
    <row r="9" s="3" customFormat="1" ht="20.25" customHeight="1" spans="1:11">
      <c r="A9" s="20"/>
      <c r="B9" s="21"/>
      <c r="C9" s="22"/>
      <c r="D9" s="24" t="s">
        <v>19</v>
      </c>
      <c r="E9" s="25"/>
      <c r="F9" s="23"/>
      <c r="G9" s="23"/>
      <c r="H9" s="23"/>
      <c r="I9" s="23"/>
      <c r="J9" s="19"/>
      <c r="K9" s="67"/>
    </row>
    <row r="10" s="3" customFormat="1" ht="20.25" customHeight="1" spans="1:11">
      <c r="A10" s="26"/>
      <c r="B10" s="27"/>
      <c r="C10" s="28"/>
      <c r="D10" s="24" t="s">
        <v>20</v>
      </c>
      <c r="E10" s="29"/>
      <c r="F10" s="23"/>
      <c r="G10" s="23"/>
      <c r="H10" s="23"/>
      <c r="I10" s="23"/>
      <c r="J10" s="19"/>
      <c r="K10" s="68"/>
    </row>
    <row r="11" s="3" customFormat="1" ht="24" customHeight="1" spans="1:11">
      <c r="A11" s="30" t="s">
        <v>21</v>
      </c>
      <c r="B11" s="31" t="s">
        <v>22</v>
      </c>
      <c r="C11" s="32"/>
      <c r="D11" s="32"/>
      <c r="E11" s="32"/>
      <c r="F11" s="33"/>
      <c r="G11" s="31" t="s">
        <v>23</v>
      </c>
      <c r="H11" s="34"/>
      <c r="I11" s="34"/>
      <c r="J11" s="34"/>
      <c r="K11" s="69"/>
    </row>
    <row r="12" s="3" customFormat="1" ht="101.25" customHeight="1" spans="1:11">
      <c r="A12" s="35"/>
      <c r="B12" s="36" t="s">
        <v>24</v>
      </c>
      <c r="C12" s="37"/>
      <c r="D12" s="37"/>
      <c r="E12" s="37"/>
      <c r="F12" s="38"/>
      <c r="G12" s="36" t="s">
        <v>25</v>
      </c>
      <c r="H12" s="37"/>
      <c r="I12" s="37"/>
      <c r="J12" s="37"/>
      <c r="K12" s="38"/>
    </row>
    <row r="13" s="3" customFormat="1" ht="20.45" customHeight="1" spans="1:11">
      <c r="A13" s="39" t="s">
        <v>26</v>
      </c>
      <c r="B13" s="40" t="s">
        <v>27</v>
      </c>
      <c r="C13" s="41" t="s">
        <v>28</v>
      </c>
      <c r="D13" s="41" t="s">
        <v>29</v>
      </c>
      <c r="E13" s="41" t="s">
        <v>30</v>
      </c>
      <c r="F13" s="40" t="s">
        <v>31</v>
      </c>
      <c r="G13" s="41" t="s">
        <v>32</v>
      </c>
      <c r="H13" s="42" t="s">
        <v>15</v>
      </c>
      <c r="I13" s="70"/>
      <c r="J13" s="71" t="s">
        <v>14</v>
      </c>
      <c r="K13" s="40" t="s">
        <v>33</v>
      </c>
    </row>
    <row r="14" s="3" customFormat="1" ht="90" customHeight="1" spans="1:11">
      <c r="A14" s="43"/>
      <c r="B14" s="44" t="s">
        <v>34</v>
      </c>
      <c r="C14" s="45" t="s">
        <v>35</v>
      </c>
      <c r="D14" s="46" t="s">
        <v>36</v>
      </c>
      <c r="E14" s="47">
        <v>15</v>
      </c>
      <c r="F14" s="46" t="s">
        <v>37</v>
      </c>
      <c r="G14" s="46" t="s">
        <v>38</v>
      </c>
      <c r="H14" s="48" t="s">
        <v>39</v>
      </c>
      <c r="I14" s="72"/>
      <c r="J14" s="41">
        <v>15</v>
      </c>
      <c r="K14" s="41"/>
    </row>
    <row r="15" s="3" customFormat="1" ht="84" spans="1:11">
      <c r="A15" s="43"/>
      <c r="B15" s="49"/>
      <c r="C15" s="50" t="s">
        <v>40</v>
      </c>
      <c r="D15" s="46" t="s">
        <v>41</v>
      </c>
      <c r="E15" s="47">
        <v>7</v>
      </c>
      <c r="F15" s="46" t="s">
        <v>42</v>
      </c>
      <c r="G15" s="46" t="s">
        <v>42</v>
      </c>
      <c r="H15" s="51"/>
      <c r="I15" s="73"/>
      <c r="J15" s="41">
        <v>7</v>
      </c>
      <c r="K15" s="41"/>
    </row>
    <row r="16" s="3" customFormat="1" ht="24.95" customHeight="1" spans="1:11">
      <c r="A16" s="43"/>
      <c r="B16" s="49"/>
      <c r="C16" s="50"/>
      <c r="D16" s="46" t="s">
        <v>43</v>
      </c>
      <c r="E16" s="47">
        <v>6</v>
      </c>
      <c r="F16" s="52" t="s">
        <v>44</v>
      </c>
      <c r="G16" s="52" t="s">
        <v>44</v>
      </c>
      <c r="H16" s="51"/>
      <c r="I16" s="73"/>
      <c r="J16" s="41">
        <v>6</v>
      </c>
      <c r="K16" s="41"/>
    </row>
    <row r="17" s="3" customFormat="1" ht="130" customHeight="1" spans="1:11">
      <c r="A17" s="43"/>
      <c r="B17" s="49"/>
      <c r="C17" s="53" t="s">
        <v>45</v>
      </c>
      <c r="D17" s="46" t="s">
        <v>46</v>
      </c>
      <c r="E17" s="41">
        <v>12</v>
      </c>
      <c r="F17" s="46" t="s">
        <v>47</v>
      </c>
      <c r="G17" s="46" t="s">
        <v>48</v>
      </c>
      <c r="H17" s="51"/>
      <c r="I17" s="73"/>
      <c r="J17" s="41">
        <v>10</v>
      </c>
      <c r="K17" s="74" t="s">
        <v>49</v>
      </c>
    </row>
    <row r="18" s="3" customFormat="1" ht="28" spans="1:11">
      <c r="A18" s="43"/>
      <c r="B18" s="49"/>
      <c r="C18" s="44" t="s">
        <v>50</v>
      </c>
      <c r="D18" s="54" t="s">
        <v>51</v>
      </c>
      <c r="E18" s="41">
        <v>10</v>
      </c>
      <c r="F18" s="47" t="s">
        <v>52</v>
      </c>
      <c r="G18" s="47" t="s">
        <v>52</v>
      </c>
      <c r="H18" s="48" t="s">
        <v>53</v>
      </c>
      <c r="I18" s="72"/>
      <c r="J18" s="41">
        <v>10</v>
      </c>
      <c r="K18" s="41"/>
    </row>
    <row r="19" s="3" customFormat="1" ht="106" customHeight="1" spans="1:11">
      <c r="A19" s="43"/>
      <c r="B19" s="55" t="s">
        <v>54</v>
      </c>
      <c r="C19" s="44" t="s">
        <v>55</v>
      </c>
      <c r="D19" s="56" t="s">
        <v>56</v>
      </c>
      <c r="E19" s="41">
        <v>20</v>
      </c>
      <c r="F19" s="46" t="s">
        <v>57</v>
      </c>
      <c r="G19" s="46" t="s">
        <v>57</v>
      </c>
      <c r="H19" s="48" t="s">
        <v>58</v>
      </c>
      <c r="I19" s="72"/>
      <c r="J19" s="41">
        <v>16</v>
      </c>
      <c r="K19" s="75" t="s">
        <v>59</v>
      </c>
    </row>
    <row r="20" s="3" customFormat="1" ht="94.5" customHeight="1" spans="1:11">
      <c r="A20" s="43"/>
      <c r="B20" s="55"/>
      <c r="C20" s="49"/>
      <c r="D20" s="56" t="s">
        <v>60</v>
      </c>
      <c r="E20" s="41">
        <v>20</v>
      </c>
      <c r="F20" s="46" t="s">
        <v>61</v>
      </c>
      <c r="G20" s="46" t="s">
        <v>61</v>
      </c>
      <c r="H20" s="51"/>
      <c r="I20" s="73"/>
      <c r="J20" s="41">
        <v>20</v>
      </c>
      <c r="K20" s="76"/>
    </row>
    <row r="21" s="3" customFormat="1" ht="20.25" customHeight="1" spans="1:11">
      <c r="A21" s="57" t="s">
        <v>62</v>
      </c>
      <c r="B21" s="57"/>
      <c r="C21" s="57"/>
      <c r="D21" s="57"/>
      <c r="E21" s="57"/>
      <c r="F21" s="57"/>
      <c r="G21" s="57"/>
      <c r="H21" s="57"/>
      <c r="I21" s="57"/>
      <c r="J21" s="71">
        <f>J7+SUM(J14:J20)</f>
        <v>94</v>
      </c>
      <c r="K21" s="77"/>
    </row>
    <row r="22" s="4" customFormat="1" ht="15" spans="1:1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="3" customFormat="1" ht="15" spans="1:1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="3" customFormat="1" ht="15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3" customFormat="1" ht="15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3" customFormat="1" ht="15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</sheetData>
  <mergeCells count="31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A21:I21"/>
    <mergeCell ref="A22:K22"/>
    <mergeCell ref="A23:K23"/>
    <mergeCell ref="A24:K24"/>
    <mergeCell ref="A25:K25"/>
    <mergeCell ref="A26:K26"/>
    <mergeCell ref="A11:A12"/>
    <mergeCell ref="A13:A20"/>
    <mergeCell ref="B14:B18"/>
    <mergeCell ref="B19:B20"/>
    <mergeCell ref="C15:C16"/>
    <mergeCell ref="C19:C20"/>
    <mergeCell ref="K7:K10"/>
    <mergeCell ref="K19:K20"/>
    <mergeCell ref="H14:I17"/>
    <mergeCell ref="H19:I20"/>
    <mergeCell ref="A6:C10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通怀路（原宋梁路北延）道路工程地方债券投资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2021-05-11T08:17:00Z</dcterms:created>
  <dcterms:modified xsi:type="dcterms:W3CDTF">2021-06-02T05:42:20Z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