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0.补助经费类" sheetId="28" r:id="rId1"/>
  </sheets>
  <definedNames>
    <definedName name="_xlnm.Print_Area" localSheetId="0">'10.补助经费类'!$A$1:$K$21</definedName>
  </definedNames>
  <calcPr calcId="144525"/>
</workbook>
</file>

<file path=xl/sharedStrings.xml><?xml version="1.0" encoding="utf-8"?>
<sst xmlns="http://schemas.openxmlformats.org/spreadsheetml/2006/main" count="67" uniqueCount="61">
  <si>
    <r>
      <rPr>
        <b/>
        <sz val="18"/>
        <color indexed="8"/>
        <rFont val="宋体"/>
        <charset val="134"/>
      </rPr>
      <t>项目支出绩效自评表</t>
    </r>
    <r>
      <rPr>
        <sz val="18"/>
        <color indexed="8"/>
        <rFont val="宋体"/>
        <charset val="134"/>
      </rPr>
      <t xml:space="preserve"> </t>
    </r>
  </si>
  <si>
    <t>（2020年度）</t>
  </si>
  <si>
    <t>项目名称</t>
  </si>
  <si>
    <t>道路运输营运车辆综合性能检测服务费</t>
  </si>
  <si>
    <t>主管部门及代码</t>
  </si>
  <si>
    <t>北京市交通委员会170</t>
  </si>
  <si>
    <t>实施单位</t>
  </si>
  <si>
    <t>北京市交通委员会海淀运输管理分局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</si>
  <si>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</si>
  <si>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</si>
  <si>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</si>
  <si>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</si>
  <si>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</si>
  <si>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</si>
  <si>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</si>
  <si>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</si>
  <si>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</si>
  <si>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</si>
  <si>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</si>
  <si>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</si>
  <si>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</si>
  <si>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</si>
  <si>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</si>
  <si>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</si>
  <si>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加强对营运车辆综合性能检测管理，对道路运输营运车辆综合性能检测给与补贴,保证我市综合性能检测收费项目取消后的道路运输管理机构依法履行管理职能,有效缓解从事运输服务的企业运输车辆在日常维护和保养方面的压力，维护行业稳定。确保道路运输营运车辆安全技术性能完好,保障道路运输行车安全。</t>
  </si>
  <si>
    <t>完成部分年度目标</t>
  </si>
  <si>
    <t>绩效指标</t>
  </si>
  <si>
    <t>一级指标</t>
  </si>
  <si>
    <t>二级指标</t>
  </si>
  <si>
    <t>三级指标</t>
  </si>
  <si>
    <t>分值</t>
  </si>
  <si>
    <t>年度指标值(A)</t>
  </si>
  <si>
    <t>全年实际值(B)</t>
  </si>
  <si>
    <t>未完成原因分析</t>
  </si>
  <si>
    <t>产
出
指
标
(50分)</t>
  </si>
  <si>
    <t>数量指标
（15分）</t>
  </si>
  <si>
    <t>数量指标</t>
  </si>
  <si>
    <t>涉及海淀辖区从事道路旅客运输的营运车辆数56辆；从事道路货物运输经营的车辆数2300辆；从事危险货运的罐车数15辆；客车类型等级评定或年度类型等级评定复核56辆</t>
  </si>
  <si>
    <t>涉及海淀辖区从事道路旅客运输的营运车辆数65辆；从事道路货物运输经营的车辆数2000辆；从事危险货运的罐车数15辆；客车类型等级评定或年度类型等级评定复核65辆</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</si>
  <si>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</si>
  <si>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部分货运车辆受疫情影响，未投入运营</t>
  </si>
  <si>
    <t>质量指标
（13分）</t>
  </si>
  <si>
    <t>质量指标</t>
  </si>
  <si>
    <t>综合性能检测站和技术等级评定费：208元/车次；常压罐体检测费：687元/车次；客车类型等级评定或年度复核费：65元/车次</t>
  </si>
  <si>
    <t>时效指标
（12分）</t>
  </si>
  <si>
    <t>进度指标</t>
  </si>
  <si>
    <t>机动车综合性能检测站按月申请，运管部门两级审核，按月发放。2020年12月底前完成拨付</t>
  </si>
  <si>
    <t>成本指标
（10分）</t>
  </si>
  <si>
    <t>项目预算控制数</t>
  </si>
  <si>
    <t>60万元</t>
  </si>
  <si>
    <t>45.1852万元</t>
  </si>
  <si>
    <t>在预算控制范围内得满分，超出预算按A/B*该指标分值计分</t>
  </si>
  <si>
    <t>效
果
指
标
(40分)</t>
  </si>
  <si>
    <t>效益指标
（40分）</t>
  </si>
  <si>
    <t>社会效益</t>
  </si>
  <si>
    <t>有效缓解从事运输服务的企业运输车辆在日常维护和保养方面的压力，降低运营成本，维护行业稳定</t>
  </si>
  <si>
    <t>达到预期目标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</si>
  <si>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</si>
  <si>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</si>
  <si>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确保道路运输营运车辆安全技术性能完好,保障道路运输行车安全</t>
  </si>
  <si>
    <t>总分</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</si>
</sst>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indexed="8"/>
      <name val="宋体"/>
      <charset val="134"/>
      <scheme val="minor"/>
    </font>
    <font>
      <b/>
      <sz val="11"/>
      <color theme="1"/>
      <name val="宋体"/>
      <charset val="134"/>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sz val="12"/>
      <name val="宋体"/>
      <charset val="134"/>
    </font>
    <font>
      <sz val="11"/>
      <color theme="0"/>
      <name val="宋体"/>
      <charset val="0"/>
      <scheme val="minor"/>
    </font>
    <font>
      <sz val="11"/>
      <color rgb="FF9C0006"/>
      <name val="宋体"/>
      <charset val="0"/>
      <scheme val="minor"/>
    </font>
    <font>
      <sz val="11"/>
      <color theme="1"/>
      <name val="宋体"/>
      <charset val="0"/>
      <scheme val="minor"/>
    </font>
    <font>
      <b/>
      <sz val="11"/>
      <color rgb="FF3F3F3F"/>
      <name val="宋体"/>
      <charset val="0"/>
      <scheme val="minor"/>
    </font>
    <font>
      <sz val="11"/>
      <color rgb="FF3F3F76"/>
      <name val="宋体"/>
      <charset val="0"/>
      <scheme val="minor"/>
    </font>
    <font>
      <b/>
      <sz val="11"/>
      <color theme="1"/>
      <name val="宋体"/>
      <charset val="0"/>
      <scheme val="minor"/>
    </font>
    <font>
      <b/>
      <sz val="15"/>
      <color theme="3"/>
      <name val="宋体"/>
      <charset val="134"/>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0"/>
      <name val="Arial"/>
      <charset val="134"/>
    </font>
    <font>
      <b/>
      <sz val="11"/>
      <color rgb="FFFA7D00"/>
      <name val="宋体"/>
      <charset val="0"/>
      <scheme val="minor"/>
    </font>
    <font>
      <sz val="11"/>
      <color rgb="FF9C6500"/>
      <name val="宋体"/>
      <charset val="0"/>
      <scheme val="minor"/>
    </font>
    <font>
      <sz val="11"/>
      <color rgb="FF006100"/>
      <name val="宋体"/>
      <charset val="0"/>
      <scheme val="minor"/>
    </font>
    <font>
      <sz val="11"/>
      <color rgb="FFFA7D00"/>
      <name val="宋体"/>
      <charset val="0"/>
      <scheme val="minor"/>
    </font>
    <font>
      <sz val="11"/>
      <color indexed="8"/>
      <name val="宋体"/>
      <charset val="134"/>
    </font>
    <font>
      <sz val="12"/>
      <color theme="1"/>
      <name val="宋体"/>
      <charset val="134"/>
      <scheme val="minor"/>
    </font>
  </fonts>
  <fills count="33">
    <fill>
      <patternFill patternType="none"/>
    </fill>
    <fill>
      <patternFill patternType="gray125"/>
    </fill>
    <fill>
      <patternFill patternType="solid">
        <fgColor theme="4"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5"/>
        <bgColor indexed="64"/>
      </patternFill>
    </fill>
    <fill>
      <patternFill patternType="solid">
        <fgColor rgb="FFFFCC99"/>
        <bgColor indexed="64"/>
      </patternFill>
    </fill>
    <fill>
      <patternFill patternType="solid">
        <fgColor theme="9"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4"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7" fillId="14" borderId="0" applyNumberFormat="0" applyBorder="0" applyAlignment="0" applyProtection="0">
      <alignment vertical="center"/>
    </xf>
    <xf numFmtId="0" fontId="19" fillId="10"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5" fillId="2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26" fillId="0" borderId="0"/>
    <xf numFmtId="0" fontId="0" fillId="15" borderId="20" applyNumberFormat="0" applyFont="0" applyAlignment="0" applyProtection="0">
      <alignment vertical="center"/>
    </xf>
    <xf numFmtId="0" fontId="15" fillId="3" borderId="0" applyNumberFormat="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16" applyNumberFormat="0" applyFill="0" applyAlignment="0" applyProtection="0">
      <alignment vertical="center"/>
    </xf>
    <xf numFmtId="0" fontId="10" fillId="0" borderId="16" applyNumberFormat="0" applyFill="0" applyAlignment="0" applyProtection="0">
      <alignment vertical="center"/>
    </xf>
    <xf numFmtId="0" fontId="15" fillId="2" borderId="0" applyNumberFormat="0" applyBorder="0" applyAlignment="0" applyProtection="0">
      <alignment vertical="center"/>
    </xf>
    <xf numFmtId="0" fontId="23" fillId="0" borderId="22" applyNumberFormat="0" applyFill="0" applyAlignment="0" applyProtection="0">
      <alignment vertical="center"/>
    </xf>
    <xf numFmtId="0" fontId="15" fillId="13" borderId="0" applyNumberFormat="0" applyBorder="0" applyAlignment="0" applyProtection="0">
      <alignment vertical="center"/>
    </xf>
    <xf numFmtId="0" fontId="18" fillId="7" borderId="17" applyNumberFormat="0" applyAlignment="0" applyProtection="0">
      <alignment vertical="center"/>
    </xf>
    <xf numFmtId="0" fontId="27" fillId="7" borderId="18" applyNumberFormat="0" applyAlignment="0" applyProtection="0">
      <alignment vertical="center"/>
    </xf>
    <xf numFmtId="0" fontId="22" fillId="19" borderId="21" applyNumberFormat="0" applyAlignment="0" applyProtection="0">
      <alignment vertical="center"/>
    </xf>
    <xf numFmtId="0" fontId="17" fillId="28" borderId="0" applyNumberFormat="0" applyBorder="0" applyAlignment="0" applyProtection="0">
      <alignment vertical="center"/>
    </xf>
    <xf numFmtId="0" fontId="15" fillId="9" borderId="0" applyNumberFormat="0" applyBorder="0" applyAlignment="0" applyProtection="0">
      <alignment vertical="center"/>
    </xf>
    <xf numFmtId="0" fontId="30" fillId="0" borderId="23" applyNumberFormat="0" applyFill="0" applyAlignment="0" applyProtection="0">
      <alignment vertical="center"/>
    </xf>
    <xf numFmtId="0" fontId="20" fillId="0" borderId="19" applyNumberFormat="0" applyFill="0" applyAlignment="0" applyProtection="0">
      <alignment vertical="center"/>
    </xf>
    <xf numFmtId="0" fontId="29" fillId="27" borderId="0" applyNumberFormat="0" applyBorder="0" applyAlignment="0" applyProtection="0">
      <alignment vertical="center"/>
    </xf>
    <xf numFmtId="0" fontId="28" fillId="26" borderId="0" applyNumberFormat="0" applyBorder="0" applyAlignment="0" applyProtection="0">
      <alignment vertical="center"/>
    </xf>
    <xf numFmtId="0" fontId="17" fillId="23" borderId="0" applyNumberFormat="0" applyBorder="0" applyAlignment="0" applyProtection="0">
      <alignment vertical="center"/>
    </xf>
    <xf numFmtId="0" fontId="15" fillId="12" borderId="0" applyNumberFormat="0" applyBorder="0" applyAlignment="0" applyProtection="0">
      <alignment vertical="center"/>
    </xf>
    <xf numFmtId="0" fontId="14" fillId="0" borderId="0"/>
    <xf numFmtId="0" fontId="17" fillId="18" borderId="0" applyNumberFormat="0" applyBorder="0" applyAlignment="0" applyProtection="0">
      <alignment vertical="center"/>
    </xf>
    <xf numFmtId="0" fontId="17" fillId="32" borderId="0" applyNumberFormat="0" applyBorder="0" applyAlignment="0" applyProtection="0">
      <alignment vertical="center"/>
    </xf>
    <xf numFmtId="0" fontId="17" fillId="6" borderId="0" applyNumberFormat="0" applyBorder="0" applyAlignment="0" applyProtection="0">
      <alignment vertical="center"/>
    </xf>
    <xf numFmtId="0" fontId="17" fillId="22" borderId="0" applyNumberFormat="0" applyBorder="0" applyAlignment="0" applyProtection="0">
      <alignment vertical="center"/>
    </xf>
    <xf numFmtId="0" fontId="15" fillId="25" borderId="0" applyNumberFormat="0" applyBorder="0" applyAlignment="0" applyProtection="0">
      <alignment vertical="center"/>
    </xf>
    <xf numFmtId="0" fontId="15" fillId="31" borderId="0" applyNumberFormat="0" applyBorder="0" applyAlignment="0" applyProtection="0">
      <alignment vertical="center"/>
    </xf>
    <xf numFmtId="0" fontId="17" fillId="30" borderId="0" applyNumberFormat="0" applyBorder="0" applyAlignment="0" applyProtection="0">
      <alignment vertical="center"/>
    </xf>
    <xf numFmtId="0" fontId="17" fillId="24" borderId="0" applyNumberFormat="0" applyBorder="0" applyAlignment="0" applyProtection="0">
      <alignment vertical="center"/>
    </xf>
    <xf numFmtId="0" fontId="15" fillId="21" borderId="0" applyNumberFormat="0" applyBorder="0" applyAlignment="0" applyProtection="0">
      <alignment vertical="center"/>
    </xf>
    <xf numFmtId="0" fontId="14" fillId="0" borderId="0"/>
    <xf numFmtId="0" fontId="17" fillId="5" borderId="0" applyNumberFormat="0" applyBorder="0" applyAlignment="0" applyProtection="0">
      <alignment vertical="center"/>
    </xf>
    <xf numFmtId="0" fontId="15" fillId="17" borderId="0" applyNumberFormat="0" applyBorder="0" applyAlignment="0" applyProtection="0">
      <alignment vertical="center"/>
    </xf>
    <xf numFmtId="0" fontId="15" fillId="29" borderId="0" applyNumberFormat="0" applyBorder="0" applyAlignment="0" applyProtection="0">
      <alignment vertical="center"/>
    </xf>
    <xf numFmtId="0" fontId="14" fillId="0" borderId="0"/>
    <xf numFmtId="0" fontId="17" fillId="11" borderId="0" applyNumberFormat="0" applyBorder="0" applyAlignment="0" applyProtection="0">
      <alignment vertical="center"/>
    </xf>
    <xf numFmtId="0" fontId="15" fillId="16" borderId="0" applyNumberFormat="0" applyBorder="0" applyAlignment="0" applyProtection="0">
      <alignment vertical="center"/>
    </xf>
    <xf numFmtId="0" fontId="14" fillId="0" borderId="0"/>
    <xf numFmtId="0" fontId="3" fillId="0" borderId="0">
      <alignment vertical="center"/>
    </xf>
    <xf numFmtId="0" fontId="3" fillId="0" borderId="0">
      <alignment vertical="center"/>
    </xf>
    <xf numFmtId="43" fontId="31" fillId="0" borderId="0" applyFont="0" applyFill="0" applyBorder="0" applyAlignment="0" applyProtection="0">
      <alignment vertical="center"/>
    </xf>
    <xf numFmtId="0" fontId="3" fillId="0" borderId="0"/>
    <xf numFmtId="0" fontId="3" fillId="0" borderId="0"/>
    <xf numFmtId="0" fontId="31" fillId="0" borderId="0"/>
    <xf numFmtId="0" fontId="31" fillId="0" borderId="0">
      <alignment vertical="center"/>
    </xf>
    <xf numFmtId="0" fontId="32" fillId="0" borderId="0"/>
  </cellStyleXfs>
  <cellXfs count="7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8" xfId="47" applyFont="1" applyFill="1" applyBorder="1" applyAlignment="1">
      <alignment horizontal="center" vertical="center" wrapText="1"/>
    </xf>
    <xf numFmtId="0" fontId="3" fillId="0" borderId="8" xfId="0" applyFont="1" applyFill="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4"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Fill="1" applyBorder="1" applyAlignment="1">
      <alignment horizontal="justify" vertical="center" wrapText="1"/>
    </xf>
    <xf numFmtId="0" fontId="3" fillId="0" borderId="3" xfId="0" applyNumberFormat="1" applyFont="1" applyFill="1" applyBorder="1" applyAlignment="1">
      <alignment horizontal="justify" vertical="center" wrapText="1"/>
    </xf>
    <xf numFmtId="0" fontId="3" fillId="0" borderId="4" xfId="0" applyNumberFormat="1" applyFont="1" applyFill="1" applyBorder="1" applyAlignment="1">
      <alignment horizontal="justify" vertical="center" wrapText="1"/>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7" fillId="0" borderId="13" xfId="47" applyFont="1" applyFill="1" applyBorder="1" applyAlignment="1">
      <alignment horizontal="center" vertical="center" wrapText="1"/>
    </xf>
    <xf numFmtId="0" fontId="7" fillId="0" borderId="8" xfId="54" applyFont="1" applyFill="1" applyBorder="1" applyAlignment="1">
      <alignment vertical="center" wrapText="1"/>
    </xf>
    <xf numFmtId="0" fontId="3" fillId="0" borderId="8" xfId="58" applyFont="1" applyFill="1" applyBorder="1" applyAlignment="1">
      <alignment horizontal="center" vertical="center" wrapText="1"/>
    </xf>
    <xf numFmtId="0" fontId="7" fillId="0" borderId="8" xfId="54" applyFont="1" applyFill="1" applyBorder="1" applyAlignment="1">
      <alignment horizontal="justify" vertical="center" wrapText="1"/>
    </xf>
    <xf numFmtId="0" fontId="7" fillId="0" borderId="8" xfId="54" applyFont="1" applyFill="1" applyBorder="1" applyAlignment="1">
      <alignment horizontal="center" vertical="center" wrapText="1"/>
    </xf>
    <xf numFmtId="0" fontId="7" fillId="0" borderId="14" xfId="47" applyFont="1" applyFill="1" applyBorder="1" applyAlignment="1">
      <alignment horizontal="center"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NumberFormat="1" applyFont="1" applyBorder="1" applyAlignment="1">
      <alignment horizontal="justify" vertical="center" wrapText="1"/>
    </xf>
    <xf numFmtId="0" fontId="3" fillId="0" borderId="4"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8" xfId="0" applyFont="1" applyBorder="1" applyAlignment="1">
      <alignment horizontal="left"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view="pageBreakPreview" zoomScale="80" zoomScaleNormal="100" zoomScaleSheetLayoutView="80" workbookViewId="0">
      <selection activeCell="K15" sqref="K15"/>
    </sheetView>
  </sheetViews>
  <sheetFormatPr defaultColWidth="9" defaultRowHeight="14"/>
  <cols>
    <col min="1" max="1" width="4.12727272727273" style="5" customWidth="1"/>
    <col min="2" max="2" width="10.1272727272727" style="5" customWidth="1"/>
    <col min="3" max="3" width="8.75454545454545" style="5" customWidth="1"/>
    <col min="4" max="4" width="21.5" style="5" customWidth="1"/>
    <col min="5" max="5" width="16.2545454545455" style="6" customWidth="1"/>
    <col min="6" max="6" width="19" style="6" customWidth="1"/>
    <col min="7" max="7" width="18.8727272727273" style="6" customWidth="1"/>
    <col min="8" max="8" width="9.12727272727273" style="5" customWidth="1"/>
    <col min="9" max="9" width="10" style="5" customWidth="1"/>
    <col min="10" max="10" width="8.5" style="7" customWidth="1"/>
    <col min="11" max="11" width="15.1272727272727" style="5" customWidth="1"/>
    <col min="12" max="16384" width="9" style="5"/>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58"/>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4" t="s">
        <v>5</v>
      </c>
      <c r="E6" s="15"/>
      <c r="F6" s="16"/>
      <c r="G6" s="14" t="s">
        <v>6</v>
      </c>
      <c r="H6" s="16"/>
      <c r="I6" s="14" t="s">
        <v>7</v>
      </c>
      <c r="J6" s="15"/>
      <c r="K6" s="16"/>
    </row>
    <row r="7" s="3" customFormat="1" ht="27.75" customHeight="1" spans="1:11">
      <c r="A7" s="17" t="s">
        <v>8</v>
      </c>
      <c r="B7" s="18"/>
      <c r="C7" s="19"/>
      <c r="D7" s="20"/>
      <c r="E7" s="21" t="s">
        <v>9</v>
      </c>
      <c r="F7" s="21" t="s">
        <v>10</v>
      </c>
      <c r="G7" s="21" t="s">
        <v>11</v>
      </c>
      <c r="H7" s="21" t="s">
        <v>12</v>
      </c>
      <c r="I7" s="21" t="s">
        <v>13</v>
      </c>
      <c r="J7" s="21" t="s">
        <v>14</v>
      </c>
      <c r="K7" s="26" t="s">
        <v>15</v>
      </c>
    </row>
    <row r="8" s="3" customFormat="1" ht="20.25" customHeight="1" spans="1:11">
      <c r="A8" s="22"/>
      <c r="B8" s="23"/>
      <c r="C8" s="24"/>
      <c r="D8" s="20" t="s">
        <v>16</v>
      </c>
      <c r="E8" s="16">
        <v>60</v>
      </c>
      <c r="F8" s="25">
        <v>60</v>
      </c>
      <c r="G8" s="25">
        <v>45.1852</v>
      </c>
      <c r="H8" s="26">
        <v>10</v>
      </c>
      <c r="I8" s="59">
        <f>+G8/F8</f>
        <v>0.753086666666667</v>
      </c>
      <c r="J8" s="21">
        <f>IF(H8*I8&lt;10,H8*I8,10)</f>
        <v>7.53086666666667</v>
      </c>
      <c r="K8" s="60" t="s">
        <v>17</v>
      </c>
    </row>
    <row r="9" s="3" customFormat="1" ht="20.25" customHeight="1" spans="1:11">
      <c r="A9" s="22"/>
      <c r="B9" s="23"/>
      <c r="C9" s="24"/>
      <c r="D9" s="27" t="s">
        <v>18</v>
      </c>
      <c r="E9" s="16">
        <v>60</v>
      </c>
      <c r="F9" s="25">
        <v>60</v>
      </c>
      <c r="G9" s="25">
        <v>45.1852</v>
      </c>
      <c r="H9" s="26"/>
      <c r="I9" s="59"/>
      <c r="J9" s="21"/>
      <c r="K9" s="61"/>
    </row>
    <row r="10" s="3" customFormat="1" ht="20.25" customHeight="1" spans="1:11">
      <c r="A10" s="22"/>
      <c r="B10" s="23"/>
      <c r="C10" s="24"/>
      <c r="D10" s="27" t="s">
        <v>19</v>
      </c>
      <c r="E10" s="28"/>
      <c r="F10" s="26"/>
      <c r="G10" s="26"/>
      <c r="H10" s="26"/>
      <c r="I10" s="26"/>
      <c r="J10" s="21"/>
      <c r="K10" s="61"/>
    </row>
    <row r="11" s="3" customFormat="1" ht="20.25" customHeight="1" spans="1:11">
      <c r="A11" s="29"/>
      <c r="B11" s="30"/>
      <c r="C11" s="31"/>
      <c r="D11" s="27" t="s">
        <v>20</v>
      </c>
      <c r="E11" s="32"/>
      <c r="F11" s="26"/>
      <c r="G11" s="26"/>
      <c r="H11" s="26"/>
      <c r="I11" s="26"/>
      <c r="J11" s="21"/>
      <c r="K11" s="62"/>
    </row>
    <row r="12" s="3" customFormat="1" ht="22.5" customHeight="1" spans="1:11">
      <c r="A12" s="33" t="s">
        <v>21</v>
      </c>
      <c r="B12" s="34" t="s">
        <v>22</v>
      </c>
      <c r="C12" s="35"/>
      <c r="D12" s="35"/>
      <c r="E12" s="35"/>
      <c r="F12" s="36"/>
      <c r="G12" s="37" t="s">
        <v>23</v>
      </c>
      <c r="H12" s="38"/>
      <c r="I12" s="38"/>
      <c r="J12" s="38"/>
      <c r="K12" s="63"/>
    </row>
    <row r="13" s="3" customFormat="1" ht="63.6" customHeight="1" spans="1:11">
      <c r="A13" s="39"/>
      <c r="B13" s="40" t="s">
        <v>24</v>
      </c>
      <c r="C13" s="41"/>
      <c r="D13" s="41"/>
      <c r="E13" s="41"/>
      <c r="F13" s="42"/>
      <c r="G13" s="43" t="s">
        <v>25</v>
      </c>
      <c r="H13" s="44"/>
      <c r="I13" s="44"/>
      <c r="J13" s="44"/>
      <c r="K13" s="64"/>
    </row>
    <row r="14" s="3" customFormat="1" ht="27.75" customHeight="1" spans="1:11">
      <c r="A14" s="33" t="s">
        <v>26</v>
      </c>
      <c r="B14" s="45" t="s">
        <v>27</v>
      </c>
      <c r="C14" s="26" t="s">
        <v>28</v>
      </c>
      <c r="D14" s="26" t="s">
        <v>29</v>
      </c>
      <c r="E14" s="26" t="s">
        <v>30</v>
      </c>
      <c r="F14" s="45" t="s">
        <v>31</v>
      </c>
      <c r="G14" s="26" t="s">
        <v>32</v>
      </c>
      <c r="H14" s="46" t="s">
        <v>15</v>
      </c>
      <c r="I14" s="65"/>
      <c r="J14" s="21" t="s">
        <v>14</v>
      </c>
      <c r="K14" s="45" t="s">
        <v>33</v>
      </c>
    </row>
    <row r="15" s="3" customFormat="1" ht="159" customHeight="1" spans="1:11">
      <c r="A15" s="47"/>
      <c r="B15" s="25" t="s">
        <v>34</v>
      </c>
      <c r="C15" s="48" t="s">
        <v>35</v>
      </c>
      <c r="D15" s="49" t="s">
        <v>36</v>
      </c>
      <c r="E15" s="50">
        <v>15</v>
      </c>
      <c r="F15" s="51" t="s">
        <v>37</v>
      </c>
      <c r="G15" s="51" t="s">
        <v>38</v>
      </c>
      <c r="H15" s="17" t="s">
        <v>39</v>
      </c>
      <c r="I15" s="19"/>
      <c r="J15" s="66">
        <v>14.51</v>
      </c>
      <c r="K15" s="67" t="s">
        <v>40</v>
      </c>
    </row>
    <row r="16" s="3" customFormat="1" ht="103.5" customHeight="1" spans="1:11">
      <c r="A16" s="47"/>
      <c r="B16" s="25"/>
      <c r="C16" s="48" t="s">
        <v>41</v>
      </c>
      <c r="D16" s="49" t="s">
        <v>42</v>
      </c>
      <c r="E16" s="50">
        <v>13</v>
      </c>
      <c r="F16" s="51" t="s">
        <v>43</v>
      </c>
      <c r="G16" s="51" t="s">
        <v>43</v>
      </c>
      <c r="H16" s="22"/>
      <c r="I16" s="24"/>
      <c r="J16" s="66">
        <v>13</v>
      </c>
      <c r="K16" s="66"/>
    </row>
    <row r="17" s="3" customFormat="1" ht="100" customHeight="1" spans="1:11">
      <c r="A17" s="47"/>
      <c r="B17" s="25"/>
      <c r="C17" s="48" t="s">
        <v>44</v>
      </c>
      <c r="D17" s="49" t="s">
        <v>45</v>
      </c>
      <c r="E17" s="50">
        <v>12</v>
      </c>
      <c r="F17" s="51" t="s">
        <v>46</v>
      </c>
      <c r="G17" s="51" t="s">
        <v>46</v>
      </c>
      <c r="H17" s="22"/>
      <c r="I17" s="24"/>
      <c r="J17" s="66">
        <v>12</v>
      </c>
      <c r="K17" s="66"/>
    </row>
    <row r="18" s="3" customFormat="1" ht="46.5" customHeight="1" spans="1:11">
      <c r="A18" s="47"/>
      <c r="B18" s="25"/>
      <c r="C18" s="25" t="s">
        <v>47</v>
      </c>
      <c r="D18" s="49" t="s">
        <v>48</v>
      </c>
      <c r="E18" s="50">
        <v>10</v>
      </c>
      <c r="F18" s="52" t="s">
        <v>49</v>
      </c>
      <c r="G18" s="52" t="s">
        <v>50</v>
      </c>
      <c r="H18" s="45" t="s">
        <v>51</v>
      </c>
      <c r="I18" s="45"/>
      <c r="J18" s="66">
        <v>10</v>
      </c>
      <c r="K18" s="66"/>
    </row>
    <row r="19" s="3" customFormat="1" ht="86.1" customHeight="1" spans="1:11">
      <c r="A19" s="47"/>
      <c r="B19" s="48" t="s">
        <v>52</v>
      </c>
      <c r="C19" s="48" t="s">
        <v>53</v>
      </c>
      <c r="D19" s="49" t="s">
        <v>54</v>
      </c>
      <c r="E19" s="50">
        <v>20</v>
      </c>
      <c r="F19" s="51" t="s">
        <v>55</v>
      </c>
      <c r="G19" s="52" t="s">
        <v>56</v>
      </c>
      <c r="H19" s="17" t="s">
        <v>57</v>
      </c>
      <c r="I19" s="19"/>
      <c r="J19" s="66">
        <v>18</v>
      </c>
      <c r="K19" s="68" t="s">
        <v>58</v>
      </c>
    </row>
    <row r="20" s="3" customFormat="1" ht="222.6" customHeight="1" spans="1:11">
      <c r="A20" s="47"/>
      <c r="B20" s="53"/>
      <c r="C20" s="53"/>
      <c r="D20" s="49" t="s">
        <v>54</v>
      </c>
      <c r="E20" s="50">
        <f>15+5</f>
        <v>20</v>
      </c>
      <c r="F20" s="51" t="s">
        <v>59</v>
      </c>
      <c r="G20" s="52" t="s">
        <v>56</v>
      </c>
      <c r="H20" s="29"/>
      <c r="I20" s="31"/>
      <c r="J20" s="66">
        <v>18</v>
      </c>
      <c r="K20" s="69"/>
    </row>
    <row r="21" s="3" customFormat="1" ht="25.5" customHeight="1" spans="1:11">
      <c r="A21" s="54" t="s">
        <v>60</v>
      </c>
      <c r="B21" s="54"/>
      <c r="C21" s="54"/>
      <c r="D21" s="54"/>
      <c r="E21" s="54"/>
      <c r="F21" s="54"/>
      <c r="G21" s="54"/>
      <c r="H21" s="54"/>
      <c r="I21" s="54"/>
      <c r="J21" s="21">
        <f>J8+SUM(J15:J20)</f>
        <v>93.0408666666667</v>
      </c>
      <c r="K21" s="20"/>
    </row>
    <row r="22" s="4" customFormat="1" spans="1:11">
      <c r="A22" s="55"/>
      <c r="B22" s="55"/>
      <c r="C22" s="55"/>
      <c r="D22" s="55"/>
      <c r="E22" s="55"/>
      <c r="F22" s="55"/>
      <c r="G22" s="55"/>
      <c r="H22" s="55"/>
      <c r="I22" s="55"/>
      <c r="J22" s="55"/>
      <c r="K22" s="55"/>
    </row>
    <row r="23" s="3" customFormat="1" spans="1:11">
      <c r="A23" s="56"/>
      <c r="B23" s="56"/>
      <c r="C23" s="56"/>
      <c r="D23" s="56"/>
      <c r="E23" s="56"/>
      <c r="F23" s="56"/>
      <c r="G23" s="56"/>
      <c r="H23" s="56"/>
      <c r="I23" s="56"/>
      <c r="J23" s="56"/>
      <c r="K23" s="56"/>
    </row>
    <row r="24" s="3" customFormat="1" spans="1:11">
      <c r="A24" s="56"/>
      <c r="B24" s="56"/>
      <c r="C24" s="56"/>
      <c r="D24" s="56"/>
      <c r="E24" s="56"/>
      <c r="F24" s="56"/>
      <c r="G24" s="56"/>
      <c r="H24" s="56"/>
      <c r="I24" s="56"/>
      <c r="J24" s="56"/>
      <c r="K24" s="56"/>
    </row>
    <row r="25" s="3" customFormat="1" spans="1:11">
      <c r="A25" s="55"/>
      <c r="B25" s="55"/>
      <c r="C25" s="55"/>
      <c r="D25" s="55"/>
      <c r="E25" s="55"/>
      <c r="F25" s="55"/>
      <c r="G25" s="55"/>
      <c r="H25" s="55"/>
      <c r="I25" s="55"/>
      <c r="J25" s="55"/>
      <c r="K25" s="55"/>
    </row>
    <row r="26" spans="1:11">
      <c r="A26" s="57"/>
      <c r="B26" s="57"/>
      <c r="C26" s="57"/>
      <c r="D26" s="57"/>
      <c r="E26" s="57"/>
      <c r="F26" s="57"/>
      <c r="G26" s="57"/>
      <c r="H26" s="57"/>
      <c r="I26" s="57"/>
      <c r="J26" s="57"/>
      <c r="K26" s="57"/>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18:I18"/>
    <mergeCell ref="A21:I21"/>
    <mergeCell ref="A22:K22"/>
    <mergeCell ref="A23:K23"/>
    <mergeCell ref="A24:K24"/>
    <mergeCell ref="A25:K25"/>
    <mergeCell ref="A26:K26"/>
    <mergeCell ref="A12:A13"/>
    <mergeCell ref="A14:A20"/>
    <mergeCell ref="B15:B18"/>
    <mergeCell ref="B19:B20"/>
    <mergeCell ref="C19:C20"/>
    <mergeCell ref="K8:K11"/>
    <mergeCell ref="K19:K20"/>
    <mergeCell ref="A7:C11"/>
    <mergeCell ref="H15:I17"/>
    <mergeCell ref="H19:I20"/>
  </mergeCells>
  <pageMargins left="0.354330708661417" right="0.354330708661417" top="0.393700787401575" bottom="0.393700787401575" header="0.511811023622047" footer="0.511811023622047"/>
  <pageSetup paperSize="9" scale="6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2021-05-29T05:49:00Z</cp:lastPrinted>
  <dcterms:modified xsi:type="dcterms:W3CDTF">2021-06-02T05:17:29Z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