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/>
  </bookViews>
  <sheets>
    <sheet name="补助类" sheetId="3" r:id="rId1"/>
  </sheets>
  <calcPr calcId="144525"/>
</workbook>
</file>

<file path=xl/sharedStrings.xml><?xml version="1.0" encoding="utf-8"?>
<sst xmlns="http://schemas.openxmlformats.org/spreadsheetml/2006/main" count="69" uniqueCount="62">
  <si>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</si>
  <si>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</si>
  <si>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</si>
  <si>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出租小轿车临时燃油补贴（地方资金）</t>
  </si>
  <si>
    <t>主管部门及代码</t>
  </si>
  <si>
    <t>北京市交通委员会170</t>
  </si>
  <si>
    <t>实施单位</t>
  </si>
  <si>
    <t>北京市交通委员会东城运输管理分局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</si>
  <si>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</si>
  <si>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</si>
  <si>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</si>
  <si>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</si>
  <si>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    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</si>
  <si>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</si>
  <si>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</si>
  <si>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</si>
  <si>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</si>
  <si>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</si>
  <si>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</si>
  <si>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</si>
  <si>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</si>
  <si>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</si>
  <si>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</si>
  <si>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</si>
  <si>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 xml:space="preserve">    “2020年出租小轿车临时燃油补贴项目”的实施，疏导油价上涨影响，落实油价上涨负担由政府、出租汽车企业和司机、乘客四方共担的原则，保持出租汽车调价措施的平稳过渡，切实维护驾驶员利益，确保出租汽车行业队伍稳定。</t>
  </si>
  <si>
    <t>达到预期目标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</si>
  <si>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</si>
  <si>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</si>
  <si>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</si>
  <si>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</si>
  <si>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</si>
  <si>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</si>
  <si>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</si>
  <si>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</si>
  <si>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</si>
  <si>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</si>
  <si>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补贴涉及东城区出租汽车企业数</t>
  </si>
  <si>
    <t>33家</t>
  </si>
  <si>
    <r>
      <rPr>
        <sz val="11"/>
        <color theme="1"/>
        <rFont val="宋体"/>
        <charset val="134"/>
      </rPr>
      <t>完成值达到指标值，记满分；未达到指标值，按</t>
    </r>
    <r>
      <rPr>
        <sz val="11"/>
        <color indexed="8"/>
        <rFont val="宋体"/>
        <charset val="134"/>
      </rPr>
      <t>B/A或A/B*该指标分值记分。(即较小的数/大数*该指标分值）</t>
    </r>
  </si>
  <si>
    <t>补贴涉及东城辖区出租汽车个体管理站数</t>
  </si>
  <si>
    <t>1个</t>
  </si>
  <si>
    <t>补贴涉及东城区出租汽车数量</t>
  </si>
  <si>
    <t>3257辆</t>
  </si>
  <si>
    <t>质量指标
（13分）</t>
  </si>
  <si>
    <t>资金审核拨付流程规范</t>
  </si>
  <si>
    <t>符合北京市财政局、北京市交通委员会《关于制发出租小轿车临时燃油应急补贴专项资金管理办法的通知》（京财经一〔2005〕1359号）规定、现行标准每车每月905元</t>
  </si>
  <si>
    <t>每车每月905元</t>
  </si>
  <si>
    <t>时效指标
（12分）</t>
  </si>
  <si>
    <t>出租小轿车临时燃油补贴（中央资金）拨付进度</t>
  </si>
  <si>
    <t>企业按月申请，分局审核，按月发放。</t>
  </si>
  <si>
    <t>企业按月申请，东城运输管理分局审核，按月发放。</t>
  </si>
  <si>
    <t>成本指标
（10分）</t>
  </si>
  <si>
    <t>项目预算控制数</t>
  </si>
  <si>
    <t>920.514万元</t>
  </si>
  <si>
    <t>在预算控制范围内得满分，超出预算按A/B*该指标分值计分</t>
  </si>
  <si>
    <t>效
果
指
标
(40分)</t>
  </si>
  <si>
    <t>效益指标
（40分）</t>
  </si>
  <si>
    <t>社会效益</t>
  </si>
  <si>
    <t>避免出租价格过高给社会和乘车人带来的影响，维护出租汽车行业稳定。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</si>
  <si>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</si>
  <si>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支撑材料不足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</si>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</sst>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b/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21" fillId="16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19" borderId="21" applyNumberFormat="0" applyFont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5" fillId="6" borderId="16" applyNumberFormat="0" applyAlignment="0" applyProtection="0">
      <alignment vertical="center"/>
    </xf>
    <xf numFmtId="0" fontId="24" fillId="6" borderId="19" applyNumberFormat="0" applyAlignment="0" applyProtection="0">
      <alignment vertical="center"/>
    </xf>
    <xf numFmtId="0" fontId="28" fillId="27" borderId="23" applyNumberFormat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1" fillId="0" borderId="0"/>
    <xf numFmtId="0" fontId="13" fillId="26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3" fillId="0" borderId="0"/>
  </cellStyleXfs>
  <cellXfs count="71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176" fontId="0" fillId="0" borderId="0" xfId="0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vertical="center"/>
    </xf>
    <xf numFmtId="176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vertical="center"/>
    </xf>
    <xf numFmtId="43" fontId="8" fillId="0" borderId="4" xfId="8" applyFont="1" applyFill="1" applyBorder="1" applyAlignment="1">
      <alignment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vertical="center"/>
    </xf>
    <xf numFmtId="0" fontId="3" fillId="0" borderId="13" xfId="0" applyFont="1" applyFill="1" applyBorder="1" applyAlignment="1">
      <alignment horizontal="center" vertical="center" textRotation="255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>
      <alignment vertical="center"/>
    </xf>
    <xf numFmtId="0" fontId="3" fillId="0" borderId="14" xfId="0" applyFont="1" applyFill="1" applyBorder="1" applyAlignment="1">
      <alignment horizontal="center" vertical="center" textRotation="255"/>
    </xf>
    <xf numFmtId="0" fontId="3" fillId="0" borderId="2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left" vertical="center" wrapText="1"/>
    </xf>
    <xf numFmtId="0" fontId="3" fillId="0" borderId="2" xfId="0" applyNumberFormat="1" applyFont="1" applyBorder="1" applyAlignment="1">
      <alignment horizontal="left" vertical="center" wrapText="1"/>
    </xf>
    <xf numFmtId="0" fontId="3" fillId="0" borderId="3" xfId="0" applyNumberFormat="1" applyFont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textRotation="255"/>
    </xf>
    <xf numFmtId="0" fontId="9" fillId="0" borderId="8" xfId="44" applyFont="1" applyFill="1" applyBorder="1" applyAlignment="1">
      <alignment horizontal="center" vertical="center" wrapText="1"/>
    </xf>
    <xf numFmtId="0" fontId="9" fillId="0" borderId="13" xfId="44" applyFont="1" applyFill="1" applyBorder="1" applyAlignment="1">
      <alignment horizontal="center" vertical="center" wrapText="1"/>
    </xf>
    <xf numFmtId="0" fontId="9" fillId="0" borderId="8" xfId="44" applyFont="1" applyFill="1" applyBorder="1" applyAlignment="1">
      <alignment vertical="center" wrapText="1"/>
    </xf>
    <xf numFmtId="0" fontId="3" fillId="0" borderId="8" xfId="50" applyFont="1" applyFill="1" applyBorder="1" applyAlignment="1">
      <alignment horizontal="center" vertical="center" wrapText="1"/>
    </xf>
    <xf numFmtId="0" fontId="9" fillId="0" borderId="15" xfId="44" applyFont="1" applyFill="1" applyBorder="1" applyAlignment="1">
      <alignment horizontal="center" vertical="center" wrapText="1"/>
    </xf>
    <xf numFmtId="0" fontId="9" fillId="0" borderId="8" xfId="44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176" fontId="2" fillId="0" borderId="1" xfId="0" applyNumberFormat="1" applyFont="1" applyFill="1" applyBorder="1" applyAlignment="1">
      <alignment horizontal="center" vertical="center" wrapText="1"/>
    </xf>
    <xf numFmtId="10" fontId="3" fillId="0" borderId="8" xfId="0" applyNumberFormat="1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4" xfId="0" applyFont="1" applyBorder="1">
      <alignment vertical="center"/>
    </xf>
    <xf numFmtId="0" fontId="3" fillId="0" borderId="4" xfId="0" applyNumberFormat="1" applyFont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Fill="1" applyBorder="1" applyAlignment="1">
      <alignment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7"/>
  <sheetViews>
    <sheetView tabSelected="1" zoomScale="86" zoomScaleNormal="86" topLeftCell="A20" workbookViewId="0">
      <selection activeCell="F21" sqref="F21:G21"/>
    </sheetView>
  </sheetViews>
  <sheetFormatPr defaultColWidth="9" defaultRowHeight="14"/>
  <cols>
    <col min="1" max="1" width="4.12727272727273" style="5" customWidth="1"/>
    <col min="2" max="2" width="8.37272727272727" style="5" customWidth="1"/>
    <col min="3" max="3" width="8.75454545454545" style="5" customWidth="1"/>
    <col min="4" max="4" width="21.5" style="5" customWidth="1"/>
    <col min="5" max="5" width="11.1272727272727" style="6" customWidth="1"/>
    <col min="6" max="6" width="15.2545454545455" style="6" customWidth="1"/>
    <col min="7" max="7" width="16.2545454545455" style="6" customWidth="1"/>
    <col min="8" max="8" width="9.12727272727273" style="5" customWidth="1"/>
    <col min="9" max="9" width="13.6272727272727" style="5" customWidth="1"/>
    <col min="10" max="10" width="8.5" style="7" customWidth="1"/>
    <col min="11" max="11" width="11.1272727272727" style="5" customWidth="1"/>
    <col min="12" max="16384" width="9" style="5"/>
  </cols>
  <sheetData>
    <row r="1" ht="21" spans="1:11">
      <c r="A1" s="8"/>
      <c r="B1" s="8"/>
      <c r="C1" s="8"/>
      <c r="D1" s="8"/>
      <c r="E1" s="8"/>
      <c r="F1" s="8"/>
      <c r="G1" s="8"/>
      <c r="H1" s="8"/>
      <c r="I1" s="8"/>
      <c r="J1" s="8"/>
      <c r="K1" s="8"/>
    </row>
    <row r="2" s="1" customFormat="1" ht="23" spans="1:11">
      <c r="A2" s="9" t="s">
        <v>0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="2" customFormat="1" ht="17.5" spans="1:11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="2" customFormat="1" ht="6" customHeight="1" spans="1:11">
      <c r="A4" s="12"/>
      <c r="B4" s="12"/>
      <c r="C4" s="12"/>
      <c r="D4" s="12"/>
      <c r="E4" s="13"/>
      <c r="F4" s="13"/>
      <c r="G4" s="13"/>
      <c r="H4" s="12"/>
      <c r="I4" s="12"/>
      <c r="J4" s="60"/>
      <c r="K4" s="12"/>
    </row>
    <row r="5" s="3" customFormat="1" ht="20.25" customHeight="1" spans="1:11">
      <c r="A5" s="14" t="s">
        <v>2</v>
      </c>
      <c r="B5" s="15"/>
      <c r="C5" s="16"/>
      <c r="D5" s="14" t="s">
        <v>3</v>
      </c>
      <c r="E5" s="15"/>
      <c r="F5" s="15"/>
      <c r="G5" s="15"/>
      <c r="H5" s="15"/>
      <c r="I5" s="15"/>
      <c r="J5" s="15"/>
      <c r="K5" s="16"/>
    </row>
    <row r="6" s="3" customFormat="1" ht="20.25" customHeight="1" spans="1:11">
      <c r="A6" s="14" t="s">
        <v>4</v>
      </c>
      <c r="B6" s="15"/>
      <c r="C6" s="16"/>
      <c r="D6" s="17" t="s">
        <v>5</v>
      </c>
      <c r="E6" s="18"/>
      <c r="F6" s="19"/>
      <c r="G6" s="14" t="s">
        <v>6</v>
      </c>
      <c r="H6" s="16"/>
      <c r="I6" s="14" t="s">
        <v>7</v>
      </c>
      <c r="J6" s="15"/>
      <c r="K6" s="16"/>
    </row>
    <row r="7" s="3" customFormat="1" ht="27.75" customHeight="1" spans="1:11">
      <c r="A7" s="20" t="s">
        <v>8</v>
      </c>
      <c r="B7" s="21"/>
      <c r="C7" s="22"/>
      <c r="D7" s="23"/>
      <c r="E7" s="24" t="s">
        <v>9</v>
      </c>
      <c r="F7" s="24" t="s">
        <v>10</v>
      </c>
      <c r="G7" s="24" t="s">
        <v>11</v>
      </c>
      <c r="H7" s="24" t="s">
        <v>12</v>
      </c>
      <c r="I7" s="24" t="s">
        <v>13</v>
      </c>
      <c r="J7" s="24" t="s">
        <v>14</v>
      </c>
      <c r="K7" s="24" t="s">
        <v>15</v>
      </c>
    </row>
    <row r="8" s="3" customFormat="1" ht="20.25" customHeight="1" spans="1:11">
      <c r="A8" s="25"/>
      <c r="B8" s="26"/>
      <c r="C8" s="27"/>
      <c r="D8" s="23" t="s">
        <v>16</v>
      </c>
      <c r="E8" s="28">
        <f>E9+E11</f>
        <v>920.514</v>
      </c>
      <c r="F8" s="28">
        <f>F9+F11</f>
        <v>920.514</v>
      </c>
      <c r="G8" s="28">
        <f>G9+G11</f>
        <v>920.514</v>
      </c>
      <c r="H8" s="28">
        <v>10</v>
      </c>
      <c r="I8" s="61">
        <f>+G8/F8</f>
        <v>1</v>
      </c>
      <c r="J8" s="24">
        <f>IF(H8*I8&lt;10,H8*I8,10)</f>
        <v>10</v>
      </c>
      <c r="K8" s="62" t="s">
        <v>17</v>
      </c>
    </row>
    <row r="9" s="3" customFormat="1" ht="20.25" customHeight="1" spans="1:11">
      <c r="A9" s="25"/>
      <c r="B9" s="26"/>
      <c r="C9" s="27"/>
      <c r="D9" s="29" t="s">
        <v>18</v>
      </c>
      <c r="E9" s="28">
        <v>920.514</v>
      </c>
      <c r="F9" s="28">
        <v>920.514</v>
      </c>
      <c r="G9" s="28">
        <v>920.514</v>
      </c>
      <c r="H9" s="28"/>
      <c r="I9" s="61"/>
      <c r="J9" s="24"/>
      <c r="K9" s="63"/>
    </row>
    <row r="10" s="3" customFormat="1" ht="20.25" customHeight="1" spans="1:11">
      <c r="A10" s="25"/>
      <c r="B10" s="26"/>
      <c r="C10" s="27"/>
      <c r="D10" s="29" t="s">
        <v>19</v>
      </c>
      <c r="E10" s="30"/>
      <c r="F10" s="30"/>
      <c r="G10" s="30"/>
      <c r="H10" s="28"/>
      <c r="I10" s="28"/>
      <c r="J10" s="24"/>
      <c r="K10" s="63"/>
    </row>
    <row r="11" s="3" customFormat="1" ht="20.25" customHeight="1" spans="1:11">
      <c r="A11" s="31"/>
      <c r="B11" s="32"/>
      <c r="C11" s="33"/>
      <c r="D11" s="29" t="s">
        <v>20</v>
      </c>
      <c r="E11" s="34"/>
      <c r="F11" s="34"/>
      <c r="G11" s="34"/>
      <c r="H11" s="28"/>
      <c r="I11" s="28"/>
      <c r="J11" s="24"/>
      <c r="K11" s="64"/>
    </row>
    <row r="12" s="3" customFormat="1" ht="22.5" customHeight="1" spans="1:11">
      <c r="A12" s="35" t="s">
        <v>21</v>
      </c>
      <c r="B12" s="36" t="s">
        <v>22</v>
      </c>
      <c r="C12" s="37"/>
      <c r="D12" s="37"/>
      <c r="E12" s="37"/>
      <c r="F12" s="38"/>
      <c r="G12" s="39" t="s">
        <v>23</v>
      </c>
      <c r="H12" s="40"/>
      <c r="I12" s="40"/>
      <c r="J12" s="40"/>
      <c r="K12" s="65"/>
    </row>
    <row r="13" s="3" customFormat="1" ht="60.75" customHeight="1" spans="1:11">
      <c r="A13" s="41"/>
      <c r="B13" s="42" t="s">
        <v>24</v>
      </c>
      <c r="C13" s="43"/>
      <c r="D13" s="43"/>
      <c r="E13" s="43"/>
      <c r="F13" s="44"/>
      <c r="G13" s="45" t="s">
        <v>25</v>
      </c>
      <c r="H13" s="46"/>
      <c r="I13" s="46"/>
      <c r="J13" s="46"/>
      <c r="K13" s="66"/>
    </row>
    <row r="14" s="3" customFormat="1" ht="27.75" customHeight="1" spans="1:11">
      <c r="A14" s="35" t="s">
        <v>26</v>
      </c>
      <c r="B14" s="47" t="s">
        <v>27</v>
      </c>
      <c r="C14" s="28" t="s">
        <v>28</v>
      </c>
      <c r="D14" s="28" t="s">
        <v>29</v>
      </c>
      <c r="E14" s="28" t="s">
        <v>30</v>
      </c>
      <c r="F14" s="47" t="s">
        <v>31</v>
      </c>
      <c r="G14" s="28" t="s">
        <v>32</v>
      </c>
      <c r="H14" s="48" t="s">
        <v>15</v>
      </c>
      <c r="I14" s="67"/>
      <c r="J14" s="24" t="s">
        <v>14</v>
      </c>
      <c r="K14" s="47" t="s">
        <v>33</v>
      </c>
    </row>
    <row r="15" s="3" customFormat="1" ht="30" customHeight="1" spans="1:11">
      <c r="A15" s="49"/>
      <c r="B15" s="50" t="s">
        <v>34</v>
      </c>
      <c r="C15" s="51" t="s">
        <v>35</v>
      </c>
      <c r="D15" s="52" t="s">
        <v>36</v>
      </c>
      <c r="E15" s="53">
        <v>8</v>
      </c>
      <c r="F15" s="50" t="s">
        <v>37</v>
      </c>
      <c r="G15" s="50" t="s">
        <v>37</v>
      </c>
      <c r="H15" s="20" t="s">
        <v>38</v>
      </c>
      <c r="I15" s="22"/>
      <c r="J15" s="68">
        <v>8</v>
      </c>
      <c r="K15" s="68"/>
    </row>
    <row r="16" s="3" customFormat="1" ht="30" customHeight="1" spans="1:11">
      <c r="A16" s="49"/>
      <c r="B16" s="50"/>
      <c r="C16" s="54"/>
      <c r="D16" s="52" t="s">
        <v>39</v>
      </c>
      <c r="E16" s="53">
        <v>2</v>
      </c>
      <c r="F16" s="50" t="s">
        <v>40</v>
      </c>
      <c r="G16" s="50" t="s">
        <v>40</v>
      </c>
      <c r="H16" s="25"/>
      <c r="I16" s="27"/>
      <c r="J16" s="68">
        <v>2</v>
      </c>
      <c r="K16" s="68"/>
    </row>
    <row r="17" s="3" customFormat="1" ht="30" customHeight="1" spans="1:11">
      <c r="A17" s="49"/>
      <c r="B17" s="50"/>
      <c r="C17" s="54"/>
      <c r="D17" s="52" t="s">
        <v>41</v>
      </c>
      <c r="E17" s="53">
        <v>5</v>
      </c>
      <c r="F17" s="50" t="s">
        <v>42</v>
      </c>
      <c r="G17" s="50" t="s">
        <v>42</v>
      </c>
      <c r="H17" s="25"/>
      <c r="I17" s="27"/>
      <c r="J17" s="68">
        <v>5</v>
      </c>
      <c r="K17" s="68"/>
    </row>
    <row r="18" s="3" customFormat="1" ht="159.75" customHeight="1" spans="1:11">
      <c r="A18" s="49"/>
      <c r="B18" s="50"/>
      <c r="C18" s="51" t="s">
        <v>43</v>
      </c>
      <c r="D18" s="52" t="s">
        <v>44</v>
      </c>
      <c r="E18" s="53">
        <v>13</v>
      </c>
      <c r="F18" s="55" t="s">
        <v>45</v>
      </c>
      <c r="G18" s="50" t="s">
        <v>46</v>
      </c>
      <c r="H18" s="25"/>
      <c r="I18" s="27"/>
      <c r="J18" s="68">
        <v>13</v>
      </c>
      <c r="K18" s="68"/>
    </row>
    <row r="19" s="3" customFormat="1" ht="72" customHeight="1" spans="1:11">
      <c r="A19" s="49"/>
      <c r="B19" s="50"/>
      <c r="C19" s="51" t="s">
        <v>47</v>
      </c>
      <c r="D19" s="52" t="s">
        <v>48</v>
      </c>
      <c r="E19" s="53">
        <v>12</v>
      </c>
      <c r="F19" s="55" t="s">
        <v>49</v>
      </c>
      <c r="G19" s="55" t="s">
        <v>50</v>
      </c>
      <c r="H19" s="25"/>
      <c r="I19" s="27"/>
      <c r="J19" s="68">
        <v>12</v>
      </c>
      <c r="K19" s="68"/>
    </row>
    <row r="20" s="3" customFormat="1" ht="73.5" customHeight="1" spans="1:11">
      <c r="A20" s="49"/>
      <c r="B20" s="50"/>
      <c r="C20" s="50" t="s">
        <v>51</v>
      </c>
      <c r="D20" s="52" t="s">
        <v>52</v>
      </c>
      <c r="E20" s="53">
        <v>10</v>
      </c>
      <c r="F20" s="50" t="s">
        <v>53</v>
      </c>
      <c r="G20" s="50" t="s">
        <v>53</v>
      </c>
      <c r="H20" s="48" t="s">
        <v>54</v>
      </c>
      <c r="I20" s="67"/>
      <c r="J20" s="68">
        <v>10</v>
      </c>
      <c r="K20" s="68"/>
    </row>
    <row r="21" s="3" customFormat="1" ht="240.75" customHeight="1" spans="1:11">
      <c r="A21" s="49"/>
      <c r="B21" s="54" t="s">
        <v>55</v>
      </c>
      <c r="C21" s="54" t="s">
        <v>56</v>
      </c>
      <c r="D21" s="52" t="s">
        <v>57</v>
      </c>
      <c r="E21" s="53">
        <v>40</v>
      </c>
      <c r="F21" s="55" t="s">
        <v>58</v>
      </c>
      <c r="G21" s="55" t="s">
        <v>58</v>
      </c>
      <c r="H21" s="25" t="s">
        <v>59</v>
      </c>
      <c r="I21" s="27"/>
      <c r="J21" s="68">
        <v>35</v>
      </c>
      <c r="K21" s="69" t="s">
        <v>60</v>
      </c>
    </row>
    <row r="22" s="3" customFormat="1" ht="25.5" customHeight="1" spans="1:11">
      <c r="A22" s="56" t="s">
        <v>61</v>
      </c>
      <c r="B22" s="56"/>
      <c r="C22" s="56"/>
      <c r="D22" s="56"/>
      <c r="E22" s="56"/>
      <c r="F22" s="56"/>
      <c r="G22" s="56"/>
      <c r="H22" s="56"/>
      <c r="I22" s="56"/>
      <c r="J22" s="24">
        <f>SUM(J15:J21)+J8</f>
        <v>95</v>
      </c>
      <c r="K22" s="70"/>
    </row>
    <row r="23" s="4" customFormat="1" spans="1:11">
      <c r="A23" s="57"/>
      <c r="B23" s="57"/>
      <c r="C23" s="57"/>
      <c r="D23" s="57"/>
      <c r="E23" s="57"/>
      <c r="F23" s="57"/>
      <c r="G23" s="57"/>
      <c r="H23" s="57"/>
      <c r="I23" s="57"/>
      <c r="J23" s="57"/>
      <c r="K23" s="57"/>
    </row>
    <row r="24" s="3" customFormat="1" spans="1:11">
      <c r="A24" s="58"/>
      <c r="B24" s="58"/>
      <c r="C24" s="58"/>
      <c r="D24" s="58"/>
      <c r="E24" s="58"/>
      <c r="F24" s="58"/>
      <c r="G24" s="58"/>
      <c r="H24" s="58"/>
      <c r="I24" s="58"/>
      <c r="J24" s="58"/>
      <c r="K24" s="58"/>
    </row>
    <row r="25" s="3" customFormat="1" spans="1:11">
      <c r="A25" s="58"/>
      <c r="B25" s="58"/>
      <c r="C25" s="58"/>
      <c r="D25" s="58"/>
      <c r="E25" s="58"/>
      <c r="F25" s="58"/>
      <c r="G25" s="58"/>
      <c r="H25" s="58"/>
      <c r="I25" s="58"/>
      <c r="J25" s="58"/>
      <c r="K25" s="58"/>
    </row>
    <row r="26" s="3" customFormat="1" spans="1:11">
      <c r="A26" s="57"/>
      <c r="B26" s="57"/>
      <c r="C26" s="57"/>
      <c r="D26" s="57"/>
      <c r="E26" s="57"/>
      <c r="F26" s="57"/>
      <c r="G26" s="57"/>
      <c r="H26" s="57"/>
      <c r="I26" s="57"/>
      <c r="J26" s="57"/>
      <c r="K26" s="57"/>
    </row>
    <row r="27" spans="1:11">
      <c r="A27" s="59"/>
      <c r="B27" s="59"/>
      <c r="C27" s="59"/>
      <c r="D27" s="59"/>
      <c r="E27" s="59"/>
      <c r="F27" s="59"/>
      <c r="G27" s="59"/>
      <c r="H27" s="59"/>
      <c r="I27" s="59"/>
      <c r="J27" s="59"/>
      <c r="K27" s="59"/>
    </row>
  </sheetData>
  <mergeCells count="29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0:I20"/>
    <mergeCell ref="H21:I21"/>
    <mergeCell ref="A22:I22"/>
    <mergeCell ref="A23:K23"/>
    <mergeCell ref="A24:K24"/>
    <mergeCell ref="A25:K25"/>
    <mergeCell ref="A26:K26"/>
    <mergeCell ref="A27:K27"/>
    <mergeCell ref="A12:A13"/>
    <mergeCell ref="A14:A21"/>
    <mergeCell ref="B15:B20"/>
    <mergeCell ref="C15:C17"/>
    <mergeCell ref="K8:K11"/>
    <mergeCell ref="H15:I19"/>
    <mergeCell ref="A7:C11"/>
  </mergeCells>
  <printOptions horizontalCentered="1"/>
  <pageMargins left="0.354330708661417" right="0.354330708661417" top="0.393700787401575" bottom="0.15748031496063" header="0.236220472440945" footer="0.31496062992126"/>
  <pageSetup paperSize="9" scale="7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补助类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China</dc:creator>
  <cp:lastModifiedBy>韩稼伦</cp:lastModifiedBy>
  <dcterms:created xsi:type="dcterms:W3CDTF">2021-04-19T05:49:00Z</dcterms:created>
  <cp:lastPrinted>2021-05-29T10:29:00Z</cp:lastPrinted>
  <dcterms:modified xsi:type="dcterms:W3CDTF">2021-06-02T05:15:20Z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