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12.综合类" sheetId="12" r:id="rId1"/>
  </sheets>
  <definedNames>
    <definedName name="_xlnm.Print_Area" localSheetId="0">'12.综合类'!$A$1:$K$28</definedName>
  </definedNames>
  <calcPr calcId="144525"/>
</workbook>
</file>

<file path=xl/sharedStrings.xml><?xml version="1.0" encoding="utf-8"?>
<sst xmlns="http://schemas.openxmlformats.org/spreadsheetml/2006/main" count="87" uniqueCount="64">
  <si>
    <r>
      <rPr>
        <b/>
        <sz val="18"/>
        <color indexed="8"/>
        <rFont val="宋体"/>
        <charset val="134"/>
        <scheme val="minor"/>
      </rPr>
      <t>项目支出绩效自评表</t>
    </r>
    <r>
      <rPr>
        <sz val="18"/>
        <color indexed="8"/>
        <rFont val="宋体"/>
        <charset val="134"/>
        <scheme val="minor"/>
      </rPr>
      <t xml:space="preserve"> </t>
    </r>
  </si>
  <si>
    <t>（2020年度）</t>
  </si>
  <si>
    <t>项目名称</t>
  </si>
  <si>
    <t>2020年临时用工费用</t>
  </si>
  <si>
    <t>主管部门及代码</t>
  </si>
  <si>
    <r>
      <rPr>
        <sz val="11"/>
        <color theme="1"/>
        <rFont val="宋体"/>
        <charset val="134"/>
        <scheme val="minor"/>
      </rPr>
      <t>北京市交通委员会1</t>
    </r>
    <r>
      <rPr>
        <sz val="11"/>
        <color rgb="FF000000"/>
        <rFont val="宋体"/>
        <charset val="134"/>
        <scheme val="minor"/>
      </rPr>
      <t>70</t>
    </r>
  </si>
  <si>
    <t>实施单位</t>
  </si>
  <si>
    <t>北京市交通委员会通州公路分局</t>
  </si>
  <si>
    <t>项目资金                    （万元）</t>
  </si>
  <si>
    <t>年初预算数（A）</t>
  </si>
  <si>
    <t>全年预算数（B)</t>
  </si>
  <si>
    <t>全年执行数（C）</t>
  </si>
  <si>
    <r>
      <rPr>
        <sz val="11"/>
        <color theme="1"/>
        <rFont val="宋体"/>
        <charset val="134"/>
        <scheme val="minor"/>
      </rPr>
      <t>分值（1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</si>
  <si>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</si>
  <si>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</si>
  <si>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</si>
  <si>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</si>
  <si>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</si>
  <si>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</si>
  <si>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</si>
  <si>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</si>
  <si>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</si>
  <si>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</si>
  <si>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</si>
  <si>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1、为保证我单位路政大队路产路权维护工作，解决路政人员不足问题，需雇佣协管人员11名；2、路网科为完成分局24小时热线值守工作，需雇佣8人参与热线值守工作。3、为满足职工食堂就餐，需雇佣食堂工作人员5人。</t>
  </si>
  <si>
    <t>1.路政协管人员较好的配合了路政大队工作人员完成路产路权维护工作2.路网值守人员完成24小时值守工作 3.食堂劳务派遣人员较好的做好清洁卫生、食堂管理工作，保障工作人员伙食安全卫生及分局正常运转。</t>
  </si>
  <si>
    <t>绩效指标</t>
  </si>
  <si>
    <t>一级指标</t>
  </si>
  <si>
    <t>二级指标</t>
  </si>
  <si>
    <t>三级指标</t>
  </si>
  <si>
    <t>分值</t>
  </si>
  <si>
    <t>年度指标值(A)</t>
  </si>
  <si>
    <t>全年实际值(B)</t>
  </si>
  <si>
    <t>未完成原因分析</t>
  </si>
  <si>
    <t>产
出
指
标
(50分)</t>
  </si>
  <si>
    <t>数量指标
（15分）</t>
  </si>
  <si>
    <t>路政协管人员</t>
  </si>
  <si>
    <t>11名</t>
  </si>
  <si>
    <t>完成值达到指标值，记满分；未达到指标值，按B/A或A/B*该指标分值记分。(即较小的数/大数*该指标分值）</t>
  </si>
  <si>
    <t>路网值守劳务人员</t>
  </si>
  <si>
    <t>8名</t>
  </si>
  <si>
    <t>食堂劳务派遣人员</t>
  </si>
  <si>
    <t>5名</t>
  </si>
  <si>
    <t>质量指标
（13分）</t>
  </si>
  <si>
    <t>配合路政大队工作人员完成路产路权维护工作</t>
  </si>
  <si>
    <t>路网值守劳务</t>
  </si>
  <si>
    <t>完成分局24小时热线值守工作</t>
  </si>
  <si>
    <t>环境干净整洁，食材新鲜，符合疫情防控等工作要求</t>
  </si>
  <si>
    <t>时效指标
（12分）</t>
  </si>
  <si>
    <t>按照合同规定支付相关临时工费用，按季支付，核算报销。12月底完成全部资金支付工作</t>
  </si>
  <si>
    <t>成本指标
（10分）</t>
  </si>
  <si>
    <t>66万元</t>
  </si>
  <si>
    <t>在预算控制范围内得满分，超出预算按A/B*该指标分值计分</t>
  </si>
  <si>
    <t>48万元</t>
  </si>
  <si>
    <t>38.3671万元</t>
  </si>
  <si>
    <t>32.363272万元</t>
  </si>
  <si>
    <t>效
果
指
标
(40分)</t>
  </si>
  <si>
    <t>效益指标(40分)</t>
  </si>
  <si>
    <t>社会效益</t>
  </si>
  <si>
    <t>解决路政人员不足问题；做好清洁卫生、食堂管理工作，保障工作人员伙食安全卫生，保障机构正常运转</t>
  </si>
  <si>
    <t>得到提升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</si>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</sst>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0000_ "/>
    <numFmt numFmtId="177" formatCode="0.00_ "/>
  </numFmts>
  <fonts count="34">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scheme val="minor"/>
    </font>
    <font>
      <sz val="18"/>
      <color indexed="8"/>
      <name val="宋体"/>
      <charset val="134"/>
      <scheme val="minor"/>
    </font>
    <font>
      <sz val="14"/>
      <color theme="1"/>
      <name val="宋体"/>
      <charset val="134"/>
      <scheme val="minor"/>
    </font>
    <font>
      <sz val="11"/>
      <name val="宋体"/>
      <charset val="134"/>
      <scheme val="minor"/>
    </font>
    <font>
      <sz val="11"/>
      <color indexed="8"/>
      <name val="宋体"/>
      <charset val="134"/>
      <scheme val="minor"/>
    </font>
    <font>
      <b/>
      <sz val="11"/>
      <color theme="1"/>
      <name val="宋体"/>
      <charset val="134"/>
      <scheme val="minor"/>
    </font>
    <font>
      <sz val="11"/>
      <color theme="0"/>
      <name val="宋体"/>
      <charset val="0"/>
      <scheme val="minor"/>
    </font>
    <font>
      <sz val="12"/>
      <name val="宋体"/>
      <charset val="134"/>
    </font>
    <font>
      <b/>
      <sz val="15"/>
      <color theme="3"/>
      <name val="宋体"/>
      <charset val="134"/>
      <scheme val="minor"/>
    </font>
    <font>
      <sz val="11"/>
      <color rgb="FF9C0006"/>
      <name val="宋体"/>
      <charset val="0"/>
      <scheme val="minor"/>
    </font>
    <font>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1"/>
      <name val="宋体"/>
      <charset val="0"/>
      <scheme val="minor"/>
    </font>
    <font>
      <b/>
      <sz val="18"/>
      <color theme="3"/>
      <name val="宋体"/>
      <charset val="134"/>
      <scheme val="minor"/>
    </font>
    <font>
      <u/>
      <sz val="11"/>
      <color rgb="FF0000FF"/>
      <name val="宋体"/>
      <charset val="0"/>
      <scheme val="minor"/>
    </font>
    <font>
      <b/>
      <sz val="11"/>
      <color rgb="FFFFFFFF"/>
      <name val="宋体"/>
      <charset val="0"/>
      <scheme val="minor"/>
    </font>
    <font>
      <sz val="11"/>
      <color rgb="FF3F3F76"/>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rgb="FF3F3F3F"/>
      <name val="宋体"/>
      <charset val="0"/>
      <scheme val="minor"/>
    </font>
    <font>
      <sz val="12"/>
      <color theme="1"/>
      <name val="宋体"/>
      <charset val="134"/>
      <scheme val="minor"/>
    </font>
    <font>
      <sz val="10"/>
      <name val="Arial"/>
      <charset val="134"/>
    </font>
    <font>
      <b/>
      <sz val="11"/>
      <color rgb="FFFA7D00"/>
      <name val="宋体"/>
      <charset val="0"/>
      <scheme val="minor"/>
    </font>
    <font>
      <b/>
      <sz val="11"/>
      <color theme="1"/>
      <name val="宋体"/>
      <charset val="0"/>
      <scheme val="minor"/>
    </font>
    <font>
      <sz val="11"/>
      <color indexed="8"/>
      <name val="宋体"/>
      <charset val="134"/>
    </font>
    <font>
      <sz val="11"/>
      <color rgb="FF000000"/>
      <name val="宋体"/>
      <charset val="134"/>
      <scheme val="minor"/>
    </font>
  </fonts>
  <fills count="33">
    <fill>
      <patternFill patternType="none"/>
    </fill>
    <fill>
      <patternFill patternType="gray125"/>
    </fill>
    <fill>
      <patternFill patternType="solid">
        <fgColor theme="8" tint="0.399975585192419"/>
        <bgColor indexed="64"/>
      </patternFill>
    </fill>
    <fill>
      <patternFill patternType="solid">
        <fgColor theme="6"/>
        <bgColor indexed="64"/>
      </patternFill>
    </fill>
    <fill>
      <patternFill patternType="solid">
        <fgColor rgb="FFFFFFCC"/>
        <bgColor indexed="64"/>
      </patternFill>
    </fill>
    <fill>
      <patternFill patternType="solid">
        <fgColor rgb="FFFFC7CE"/>
        <bgColor indexed="64"/>
      </patternFill>
    </fill>
    <fill>
      <patternFill patternType="solid">
        <fgColor theme="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8" fillId="16" borderId="0" applyNumberFormat="0" applyBorder="0" applyAlignment="0" applyProtection="0">
      <alignment vertical="center"/>
    </xf>
    <xf numFmtId="0" fontId="22" fillId="17"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13" fillId="5" borderId="0" applyNumberFormat="0" applyBorder="0" applyAlignment="0" applyProtection="0">
      <alignment vertical="center"/>
    </xf>
    <xf numFmtId="43" fontId="2" fillId="0" borderId="0" applyFont="0" applyFill="0" applyBorder="0" applyAlignment="0" applyProtection="0">
      <alignment vertical="center"/>
    </xf>
    <xf numFmtId="0" fontId="10"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29" fillId="0" borderId="0"/>
    <xf numFmtId="0" fontId="0" fillId="4" borderId="17" applyNumberFormat="0" applyFont="0" applyAlignment="0" applyProtection="0">
      <alignment vertical="center"/>
    </xf>
    <xf numFmtId="0" fontId="10" fillId="7" borderId="0" applyNumberFormat="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2" fillId="0" borderId="16" applyNumberFormat="0" applyFill="0" applyAlignment="0" applyProtection="0">
      <alignment vertical="center"/>
    </xf>
    <xf numFmtId="0" fontId="24" fillId="0" borderId="16" applyNumberFormat="0" applyFill="0" applyAlignment="0" applyProtection="0">
      <alignment vertical="center"/>
    </xf>
    <xf numFmtId="0" fontId="10" fillId="22" borderId="0" applyNumberFormat="0" applyBorder="0" applyAlignment="0" applyProtection="0">
      <alignment vertical="center"/>
    </xf>
    <xf numFmtId="0" fontId="16" fillId="0" borderId="19" applyNumberFormat="0" applyFill="0" applyAlignment="0" applyProtection="0">
      <alignment vertical="center"/>
    </xf>
    <xf numFmtId="0" fontId="10" fillId="12" borderId="0" applyNumberFormat="0" applyBorder="0" applyAlignment="0" applyProtection="0">
      <alignment vertical="center"/>
    </xf>
    <xf numFmtId="0" fontId="27" fillId="27" borderId="22" applyNumberFormat="0" applyAlignment="0" applyProtection="0">
      <alignment vertical="center"/>
    </xf>
    <xf numFmtId="0" fontId="30" fillId="27" borderId="21" applyNumberFormat="0" applyAlignment="0" applyProtection="0">
      <alignment vertical="center"/>
    </xf>
    <xf numFmtId="0" fontId="21" fillId="15" borderId="20" applyNumberFormat="0" applyAlignment="0" applyProtection="0">
      <alignment vertical="center"/>
    </xf>
    <xf numFmtId="0" fontId="18" fillId="32" borderId="0" applyNumberFormat="0" applyBorder="0" applyAlignment="0" applyProtection="0">
      <alignment vertical="center"/>
    </xf>
    <xf numFmtId="0" fontId="10" fillId="6" borderId="0" applyNumberFormat="0" applyBorder="0" applyAlignment="0" applyProtection="0">
      <alignment vertical="center"/>
    </xf>
    <xf numFmtId="0" fontId="14" fillId="0" borderId="18" applyNumberFormat="0" applyFill="0" applyAlignment="0" applyProtection="0">
      <alignment vertical="center"/>
    </xf>
    <xf numFmtId="0" fontId="31" fillId="0" borderId="23" applyNumberFormat="0" applyFill="0" applyAlignment="0" applyProtection="0">
      <alignment vertical="center"/>
    </xf>
    <xf numFmtId="0" fontId="26" fillId="26" borderId="0" applyNumberFormat="0" applyBorder="0" applyAlignment="0" applyProtection="0">
      <alignment vertical="center"/>
    </xf>
    <xf numFmtId="0" fontId="23" fillId="21" borderId="0" applyNumberFormat="0" applyBorder="0" applyAlignment="0" applyProtection="0">
      <alignment vertical="center"/>
    </xf>
    <xf numFmtId="0" fontId="18" fillId="14" borderId="0" applyNumberFormat="0" applyBorder="0" applyAlignment="0" applyProtection="0">
      <alignment vertical="center"/>
    </xf>
    <xf numFmtId="0" fontId="10" fillId="11" borderId="0" applyNumberFormat="0" applyBorder="0" applyAlignment="0" applyProtection="0">
      <alignment vertical="center"/>
    </xf>
    <xf numFmtId="0" fontId="11" fillId="0" borderId="0"/>
    <xf numFmtId="0" fontId="18" fillId="10" borderId="0" applyNumberFormat="0" applyBorder="0" applyAlignment="0" applyProtection="0">
      <alignment vertical="center"/>
    </xf>
    <xf numFmtId="0" fontId="18" fillId="20" borderId="0" applyNumberFormat="0" applyBorder="0" applyAlignment="0" applyProtection="0">
      <alignment vertical="center"/>
    </xf>
    <xf numFmtId="0" fontId="18" fillId="31" borderId="0" applyNumberFormat="0" applyBorder="0" applyAlignment="0" applyProtection="0">
      <alignment vertical="center"/>
    </xf>
    <xf numFmtId="0" fontId="18" fillId="19" borderId="0" applyNumberFormat="0" applyBorder="0" applyAlignment="0" applyProtection="0">
      <alignment vertical="center"/>
    </xf>
    <xf numFmtId="0" fontId="10" fillId="3" borderId="0" applyNumberFormat="0" applyBorder="0" applyAlignment="0" applyProtection="0">
      <alignment vertical="center"/>
    </xf>
    <xf numFmtId="0" fontId="10" fillId="30" borderId="0" applyNumberFormat="0" applyBorder="0" applyAlignment="0" applyProtection="0">
      <alignment vertical="center"/>
    </xf>
    <xf numFmtId="0" fontId="18" fillId="25" borderId="0" applyNumberFormat="0" applyBorder="0" applyAlignment="0" applyProtection="0">
      <alignment vertical="center"/>
    </xf>
    <xf numFmtId="0" fontId="18" fillId="9" borderId="0" applyNumberFormat="0" applyBorder="0" applyAlignment="0" applyProtection="0">
      <alignment vertical="center"/>
    </xf>
    <xf numFmtId="0" fontId="10" fillId="24" borderId="0" applyNumberFormat="0" applyBorder="0" applyAlignment="0" applyProtection="0">
      <alignment vertical="center"/>
    </xf>
    <xf numFmtId="0" fontId="11" fillId="0" borderId="0"/>
    <xf numFmtId="0" fontId="18" fillId="29" borderId="0" applyNumberFormat="0" applyBorder="0" applyAlignment="0" applyProtection="0">
      <alignment vertical="center"/>
    </xf>
    <xf numFmtId="0" fontId="10" fillId="2" borderId="0" applyNumberFormat="0" applyBorder="0" applyAlignment="0" applyProtection="0">
      <alignment vertical="center"/>
    </xf>
    <xf numFmtId="0" fontId="10" fillId="28" borderId="0" applyNumberFormat="0" applyBorder="0" applyAlignment="0" applyProtection="0">
      <alignment vertical="center"/>
    </xf>
    <xf numFmtId="0" fontId="11" fillId="0" borderId="0"/>
    <xf numFmtId="0" fontId="18" fillId="23" borderId="0" applyNumberFormat="0" applyBorder="0" applyAlignment="0" applyProtection="0">
      <alignment vertical="center"/>
    </xf>
    <xf numFmtId="0" fontId="10" fillId="18" borderId="0" applyNumberFormat="0" applyBorder="0" applyAlignment="0" applyProtection="0">
      <alignment vertical="center"/>
    </xf>
    <xf numFmtId="0" fontId="11" fillId="0" borderId="0"/>
    <xf numFmtId="0" fontId="2" fillId="0" borderId="0">
      <alignment vertical="center"/>
    </xf>
    <xf numFmtId="0" fontId="2" fillId="0" borderId="0">
      <alignment vertical="center"/>
    </xf>
    <xf numFmtId="43" fontId="32" fillId="0" borderId="0" applyFont="0" applyFill="0" applyBorder="0" applyAlignment="0" applyProtection="0">
      <alignment vertical="center"/>
    </xf>
    <xf numFmtId="0" fontId="2" fillId="0" borderId="0"/>
    <xf numFmtId="0" fontId="2" fillId="0" borderId="0"/>
    <xf numFmtId="0" fontId="32" fillId="0" borderId="0"/>
    <xf numFmtId="0" fontId="32" fillId="0" borderId="0">
      <alignment vertical="center"/>
    </xf>
    <xf numFmtId="0" fontId="28" fillId="0" borderId="0"/>
  </cellStyleXfs>
  <cellXfs count="69">
    <xf numFmtId="0" fontId="0" fillId="0" borderId="0" xfId="0">
      <alignment vertical="center"/>
    </xf>
    <xf numFmtId="0" fontId="1" fillId="0" borderId="0" xfId="0" applyFont="1">
      <alignment vertical="center"/>
    </xf>
    <xf numFmtId="0" fontId="2" fillId="0" borderId="0" xfId="0" applyFont="1" applyFill="1">
      <alignment vertical="center"/>
    </xf>
    <xf numFmtId="0" fontId="2" fillId="0" borderId="0" xfId="0" applyFont="1" applyBorder="1">
      <alignment vertical="center"/>
    </xf>
    <xf numFmtId="0" fontId="2" fillId="0" borderId="0" xfId="0" applyFont="1">
      <alignment vertical="center"/>
    </xf>
    <xf numFmtId="0" fontId="2" fillId="0" borderId="0" xfId="0" applyFont="1" applyAlignment="1">
      <alignment horizontal="center" vertical="center"/>
    </xf>
    <xf numFmtId="177" fontId="2" fillId="0" borderId="0" xfId="0" applyNumberFormat="1" applyFon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vertical="center"/>
    </xf>
    <xf numFmtId="177" fontId="2" fillId="0" borderId="8" xfId="0" applyNumberFormat="1"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176" fontId="7" fillId="0" borderId="8" xfId="9" applyNumberFormat="1" applyFont="1" applyBorder="1" applyAlignment="1">
      <alignment horizontal="center" vertical="center" wrapText="1"/>
    </xf>
    <xf numFmtId="0" fontId="2" fillId="0" borderId="8" xfId="0" applyFont="1" applyBorder="1" applyAlignment="1">
      <alignment horizontal="center" vertical="center"/>
    </xf>
    <xf numFmtId="0" fontId="8" fillId="0" borderId="8" xfId="0" applyFont="1" applyFill="1" applyBorder="1" applyAlignment="1">
      <alignment vertical="center"/>
    </xf>
    <xf numFmtId="176" fontId="7" fillId="0" borderId="8" xfId="9" applyNumberFormat="1" applyFont="1" applyBorder="1" applyAlignment="1">
      <alignment horizontal="right"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justify" vertical="center" wrapText="1"/>
    </xf>
    <xf numFmtId="0" fontId="2" fillId="0" borderId="3" xfId="0" applyNumberFormat="1" applyFont="1" applyBorder="1" applyAlignment="1">
      <alignment horizontal="justify" vertical="center" wrapText="1"/>
    </xf>
    <xf numFmtId="0" fontId="2" fillId="0" borderId="4" xfId="0" applyNumberFormat="1" applyFont="1" applyBorder="1" applyAlignment="1">
      <alignment horizontal="justify"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7" fillId="0" borderId="8" xfId="54" applyFont="1" applyBorder="1" applyAlignment="1">
      <alignment horizontal="center" vertical="center" wrapText="1"/>
    </xf>
    <xf numFmtId="0" fontId="7" fillId="0" borderId="13" xfId="54" applyFont="1" applyBorder="1" applyAlignment="1">
      <alignment horizontal="center" vertical="center" wrapText="1"/>
    </xf>
    <xf numFmtId="0" fontId="7" fillId="0" borderId="2" xfId="47" applyFont="1" applyBorder="1" applyAlignment="1">
      <alignment horizontal="justify" vertical="center" wrapText="1"/>
    </xf>
    <xf numFmtId="0" fontId="2" fillId="0" borderId="8" xfId="58" applyFont="1" applyFill="1" applyBorder="1" applyAlignment="1">
      <alignment horizontal="center" vertical="center" wrapText="1"/>
    </xf>
    <xf numFmtId="0" fontId="2" fillId="0" borderId="5" xfId="0" applyFont="1" applyBorder="1" applyAlignment="1">
      <alignment horizontal="center" vertical="center" wrapText="1"/>
    </xf>
    <xf numFmtId="0" fontId="7" fillId="0" borderId="15" xfId="54" applyFont="1" applyBorder="1" applyAlignment="1">
      <alignment horizontal="center" vertical="center" wrapText="1"/>
    </xf>
    <xf numFmtId="0" fontId="2" fillId="0" borderId="9" xfId="0" applyFont="1" applyBorder="1" applyAlignment="1">
      <alignment horizontal="center" vertical="center" wrapText="1"/>
    </xf>
    <xf numFmtId="0" fontId="2" fillId="0" borderId="8" xfId="58" applyFont="1" applyBorder="1" applyAlignment="1">
      <alignment horizontal="center" vertical="center" wrapText="1"/>
    </xf>
    <xf numFmtId="0" fontId="7" fillId="0" borderId="8" xfId="58" applyFont="1" applyFill="1" applyBorder="1" applyAlignment="1">
      <alignment horizontal="center" vertical="center" wrapText="1"/>
    </xf>
    <xf numFmtId="0" fontId="7" fillId="0" borderId="2" xfId="47" applyFont="1" applyFill="1" applyBorder="1" applyAlignment="1">
      <alignment horizontal="justify" vertical="center" wrapText="1"/>
    </xf>
    <xf numFmtId="0" fontId="2" fillId="0" borderId="8" xfId="0" applyFont="1" applyFill="1" applyBorder="1" applyAlignment="1">
      <alignment horizontal="center" vertical="center"/>
    </xf>
    <xf numFmtId="0" fontId="9"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7" fontId="2" fillId="0" borderId="1" xfId="0" applyNumberFormat="1" applyFon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7"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NumberFormat="1" applyFont="1" applyFill="1" applyBorder="1" applyAlignment="1">
      <alignment horizontal="center"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abSelected="1" view="pageBreakPreview" zoomScale="60" zoomScaleNormal="85" zoomScaleSheetLayoutView="60" topLeftCell="A10" workbookViewId="0">
      <selection activeCell="L27" sqref="L27"/>
    </sheetView>
  </sheetViews>
  <sheetFormatPr defaultColWidth="9" defaultRowHeight="14"/>
  <cols>
    <col min="1" max="1" width="4.12727272727273" style="4" customWidth="1"/>
    <col min="2" max="3" width="9.25454545454545" style="4" customWidth="1"/>
    <col min="4" max="4" width="21" style="4" customWidth="1"/>
    <col min="5" max="5" width="17.2545454545455" style="5" customWidth="1"/>
    <col min="6" max="6" width="15.7545454545455" style="5" customWidth="1"/>
    <col min="7" max="7" width="22.7545454545455" style="5" customWidth="1"/>
    <col min="8" max="9" width="14.1272727272727" style="4" customWidth="1"/>
    <col min="10" max="10" width="8.62727272727273" style="6" customWidth="1"/>
    <col min="11" max="11" width="15.1272727272727" style="4" customWidth="1"/>
    <col min="12" max="16384" width="9" style="4"/>
  </cols>
  <sheetData>
    <row r="1" ht="21" spans="1:11">
      <c r="A1" s="7"/>
      <c r="B1" s="7"/>
      <c r="C1" s="7"/>
      <c r="D1" s="7"/>
      <c r="E1" s="7"/>
      <c r="F1" s="7"/>
      <c r="G1" s="7"/>
      <c r="H1" s="7"/>
      <c r="I1" s="7"/>
      <c r="J1" s="7"/>
      <c r="K1" s="7"/>
    </row>
    <row r="2" ht="23" spans="1:11">
      <c r="A2" s="8" t="s">
        <v>0</v>
      </c>
      <c r="B2" s="9"/>
      <c r="C2" s="9"/>
      <c r="D2" s="9"/>
      <c r="E2" s="9"/>
      <c r="F2" s="9"/>
      <c r="G2" s="9"/>
      <c r="H2" s="9"/>
      <c r="I2" s="9"/>
      <c r="J2" s="9"/>
      <c r="K2" s="9"/>
    </row>
    <row r="3" s="1" customFormat="1" ht="23" spans="1:11">
      <c r="A3" s="10" t="s">
        <v>1</v>
      </c>
      <c r="B3" s="10"/>
      <c r="C3" s="10"/>
      <c r="D3" s="10"/>
      <c r="E3" s="10"/>
      <c r="F3" s="10"/>
      <c r="G3" s="10"/>
      <c r="H3" s="10"/>
      <c r="I3" s="10"/>
      <c r="J3" s="10"/>
      <c r="K3" s="10"/>
    </row>
    <row r="4" ht="8.25" customHeight="1" spans="1:11">
      <c r="A4" s="11"/>
      <c r="B4" s="11"/>
      <c r="C4" s="11"/>
      <c r="D4" s="11"/>
      <c r="E4" s="12"/>
      <c r="F4" s="12"/>
      <c r="G4" s="12"/>
      <c r="H4" s="11"/>
      <c r="I4" s="11"/>
      <c r="J4" s="57"/>
      <c r="K4" s="11"/>
    </row>
    <row r="5" ht="20.25" customHeight="1" spans="1:11">
      <c r="A5" s="13" t="s">
        <v>2</v>
      </c>
      <c r="B5" s="14"/>
      <c r="C5" s="15"/>
      <c r="D5" s="13" t="s">
        <v>3</v>
      </c>
      <c r="E5" s="14"/>
      <c r="F5" s="14"/>
      <c r="G5" s="14"/>
      <c r="H5" s="14"/>
      <c r="I5" s="14"/>
      <c r="J5" s="14"/>
      <c r="K5" s="15"/>
    </row>
    <row r="6" ht="20.25" customHeight="1" spans="1:11">
      <c r="A6" s="13" t="s">
        <v>4</v>
      </c>
      <c r="B6" s="14"/>
      <c r="C6" s="15"/>
      <c r="D6" s="13" t="s">
        <v>5</v>
      </c>
      <c r="E6" s="14"/>
      <c r="F6" s="15"/>
      <c r="G6" s="13" t="s">
        <v>6</v>
      </c>
      <c r="H6" s="15"/>
      <c r="I6" s="13" t="s">
        <v>7</v>
      </c>
      <c r="J6" s="14"/>
      <c r="K6" s="15"/>
    </row>
    <row r="7" ht="20.25" customHeight="1" spans="1:11">
      <c r="A7" s="16" t="s">
        <v>8</v>
      </c>
      <c r="B7" s="17"/>
      <c r="C7" s="18"/>
      <c r="D7" s="19"/>
      <c r="E7" s="20" t="s">
        <v>9</v>
      </c>
      <c r="F7" s="20" t="s">
        <v>10</v>
      </c>
      <c r="G7" s="20" t="s">
        <v>11</v>
      </c>
      <c r="H7" s="20" t="s">
        <v>12</v>
      </c>
      <c r="I7" s="20" t="s">
        <v>13</v>
      </c>
      <c r="J7" s="20" t="s">
        <v>14</v>
      </c>
      <c r="K7" s="25" t="s">
        <v>15</v>
      </c>
    </row>
    <row r="8" ht="17.25" customHeight="1" spans="1:11">
      <c r="A8" s="21"/>
      <c r="B8" s="22"/>
      <c r="C8" s="23"/>
      <c r="D8" s="19" t="s">
        <v>16</v>
      </c>
      <c r="E8" s="24">
        <v>152.3671</v>
      </c>
      <c r="F8" s="24">
        <v>152.3671</v>
      </c>
      <c r="G8" s="24">
        <f>G9+G10+G11</f>
        <v>146.263272</v>
      </c>
      <c r="H8" s="25">
        <v>10</v>
      </c>
      <c r="I8" s="58">
        <f>+G8/F8</f>
        <v>0.959939987044447</v>
      </c>
      <c r="J8" s="20">
        <f>IF(H8*I8&lt;10,H8*I8,10)</f>
        <v>9.59939987044447</v>
      </c>
      <c r="K8" s="59" t="s">
        <v>17</v>
      </c>
    </row>
    <row r="9" ht="18" customHeight="1" spans="1:11">
      <c r="A9" s="21"/>
      <c r="B9" s="22"/>
      <c r="C9" s="23"/>
      <c r="D9" s="26" t="s">
        <v>18</v>
      </c>
      <c r="E9" s="24">
        <v>130.68064</v>
      </c>
      <c r="F9" s="24">
        <v>130.68064</v>
      </c>
      <c r="G9" s="24">
        <v>130.68064</v>
      </c>
      <c r="H9" s="25"/>
      <c r="I9" s="58"/>
      <c r="J9" s="20"/>
      <c r="K9" s="60"/>
    </row>
    <row r="10" ht="18" customHeight="1" spans="1:11">
      <c r="A10" s="21"/>
      <c r="B10" s="22"/>
      <c r="C10" s="23"/>
      <c r="D10" s="26" t="s">
        <v>19</v>
      </c>
      <c r="E10" s="27"/>
      <c r="F10" s="27"/>
      <c r="G10" s="27"/>
      <c r="H10" s="25"/>
      <c r="I10" s="25"/>
      <c r="J10" s="61"/>
      <c r="K10" s="60"/>
    </row>
    <row r="11" ht="21.75" customHeight="1" spans="1:11">
      <c r="A11" s="28"/>
      <c r="B11" s="29"/>
      <c r="C11" s="30"/>
      <c r="D11" s="26" t="s">
        <v>20</v>
      </c>
      <c r="E11" s="24">
        <v>21.68646</v>
      </c>
      <c r="F11" s="24">
        <v>21.68646</v>
      </c>
      <c r="G11" s="24">
        <v>15.582632</v>
      </c>
      <c r="H11" s="25"/>
      <c r="I11" s="25"/>
      <c r="J11" s="61"/>
      <c r="K11" s="62"/>
    </row>
    <row r="12" ht="25.5" customHeight="1" spans="1:11">
      <c r="A12" s="31" t="s">
        <v>21</v>
      </c>
      <c r="B12" s="32" t="s">
        <v>22</v>
      </c>
      <c r="C12" s="33"/>
      <c r="D12" s="33"/>
      <c r="E12" s="33"/>
      <c r="F12" s="34"/>
      <c r="G12" s="32" t="s">
        <v>23</v>
      </c>
      <c r="H12" s="35"/>
      <c r="I12" s="35"/>
      <c r="J12" s="35"/>
      <c r="K12" s="63"/>
    </row>
    <row r="13" ht="67.5" customHeight="1" spans="1:11">
      <c r="A13" s="36"/>
      <c r="B13" s="37" t="s">
        <v>24</v>
      </c>
      <c r="C13" s="38"/>
      <c r="D13" s="38"/>
      <c r="E13" s="38"/>
      <c r="F13" s="39"/>
      <c r="G13" s="37" t="s">
        <v>25</v>
      </c>
      <c r="H13" s="38"/>
      <c r="I13" s="38"/>
      <c r="J13" s="38"/>
      <c r="K13" s="39"/>
    </row>
    <row r="14" spans="1:11">
      <c r="A14" s="31" t="s">
        <v>26</v>
      </c>
      <c r="B14" s="40" t="s">
        <v>27</v>
      </c>
      <c r="C14" s="25" t="s">
        <v>28</v>
      </c>
      <c r="D14" s="25" t="s">
        <v>29</v>
      </c>
      <c r="E14" s="25" t="s">
        <v>30</v>
      </c>
      <c r="F14" s="40" t="s">
        <v>31</v>
      </c>
      <c r="G14" s="25" t="s">
        <v>32</v>
      </c>
      <c r="H14" s="41" t="s">
        <v>15</v>
      </c>
      <c r="I14" s="64"/>
      <c r="J14" s="61" t="s">
        <v>14</v>
      </c>
      <c r="K14" s="40" t="s">
        <v>33</v>
      </c>
    </row>
    <row r="15" spans="1:11">
      <c r="A15" s="42"/>
      <c r="B15" s="43" t="s">
        <v>34</v>
      </c>
      <c r="C15" s="44" t="s">
        <v>35</v>
      </c>
      <c r="D15" s="45" t="s">
        <v>36</v>
      </c>
      <c r="E15" s="46">
        <v>5</v>
      </c>
      <c r="F15" s="46" t="s">
        <v>37</v>
      </c>
      <c r="G15" s="46" t="s">
        <v>37</v>
      </c>
      <c r="H15" s="47" t="s">
        <v>38</v>
      </c>
      <c r="I15" s="65"/>
      <c r="J15" s="46">
        <v>5</v>
      </c>
      <c r="K15" s="25"/>
    </row>
    <row r="16" spans="1:11">
      <c r="A16" s="42"/>
      <c r="B16" s="43"/>
      <c r="C16" s="48"/>
      <c r="D16" s="45" t="s">
        <v>39</v>
      </c>
      <c r="E16" s="46">
        <v>5</v>
      </c>
      <c r="F16" s="46" t="s">
        <v>40</v>
      </c>
      <c r="G16" s="46" t="s">
        <v>40</v>
      </c>
      <c r="H16" s="49"/>
      <c r="I16" s="66"/>
      <c r="J16" s="46">
        <v>5</v>
      </c>
      <c r="K16" s="25"/>
    </row>
    <row r="17" spans="1:11">
      <c r="A17" s="42"/>
      <c r="B17" s="43"/>
      <c r="C17" s="48"/>
      <c r="D17" s="45" t="s">
        <v>41</v>
      </c>
      <c r="E17" s="46">
        <v>5</v>
      </c>
      <c r="F17" s="46" t="s">
        <v>42</v>
      </c>
      <c r="G17" s="46" t="s">
        <v>42</v>
      </c>
      <c r="H17" s="49"/>
      <c r="I17" s="66"/>
      <c r="J17" s="46">
        <v>5</v>
      </c>
      <c r="K17" s="25"/>
    </row>
    <row r="18" ht="46.5" customHeight="1" spans="1:11">
      <c r="A18" s="42"/>
      <c r="B18" s="43"/>
      <c r="C18" s="44" t="s">
        <v>43</v>
      </c>
      <c r="D18" s="45" t="s">
        <v>36</v>
      </c>
      <c r="E18" s="50">
        <v>4</v>
      </c>
      <c r="F18" s="45" t="s">
        <v>44</v>
      </c>
      <c r="G18" s="45" t="s">
        <v>44</v>
      </c>
      <c r="H18" s="49"/>
      <c r="I18" s="66"/>
      <c r="J18" s="46">
        <v>4</v>
      </c>
      <c r="K18" s="25"/>
    </row>
    <row r="19" ht="29.25" customHeight="1" spans="1:11">
      <c r="A19" s="42"/>
      <c r="B19" s="43"/>
      <c r="C19" s="48"/>
      <c r="D19" s="45" t="s">
        <v>45</v>
      </c>
      <c r="E19" s="50">
        <v>4</v>
      </c>
      <c r="F19" s="45" t="s">
        <v>46</v>
      </c>
      <c r="G19" s="45" t="s">
        <v>46</v>
      </c>
      <c r="H19" s="49"/>
      <c r="I19" s="66"/>
      <c r="J19" s="46">
        <v>4</v>
      </c>
      <c r="K19" s="25"/>
    </row>
    <row r="20" ht="65.25" customHeight="1" spans="1:11">
      <c r="A20" s="42"/>
      <c r="B20" s="43"/>
      <c r="C20" s="48"/>
      <c r="D20" s="45" t="s">
        <v>41</v>
      </c>
      <c r="E20" s="50">
        <v>5</v>
      </c>
      <c r="F20" s="45" t="s">
        <v>47</v>
      </c>
      <c r="G20" s="45" t="s">
        <v>47</v>
      </c>
      <c r="H20" s="49"/>
      <c r="I20" s="66"/>
      <c r="J20" s="46">
        <v>5</v>
      </c>
      <c r="K20" s="25"/>
    </row>
    <row r="21" ht="90" customHeight="1" spans="1:11">
      <c r="A21" s="42"/>
      <c r="B21" s="43"/>
      <c r="C21" s="44" t="s">
        <v>48</v>
      </c>
      <c r="D21" s="45" t="s">
        <v>36</v>
      </c>
      <c r="E21" s="25">
        <v>4</v>
      </c>
      <c r="F21" s="45" t="s">
        <v>49</v>
      </c>
      <c r="G21" s="45" t="s">
        <v>49</v>
      </c>
      <c r="H21" s="49"/>
      <c r="I21" s="66"/>
      <c r="J21" s="46">
        <v>4</v>
      </c>
      <c r="K21" s="25"/>
    </row>
    <row r="22" ht="87.75" customHeight="1" spans="1:11">
      <c r="A22" s="42"/>
      <c r="B22" s="43"/>
      <c r="C22" s="48"/>
      <c r="D22" s="45" t="s">
        <v>45</v>
      </c>
      <c r="E22" s="25">
        <v>4</v>
      </c>
      <c r="F22" s="45" t="s">
        <v>49</v>
      </c>
      <c r="G22" s="45" t="s">
        <v>49</v>
      </c>
      <c r="H22" s="49"/>
      <c r="I22" s="66"/>
      <c r="J22" s="46">
        <v>4</v>
      </c>
      <c r="K22" s="25"/>
    </row>
    <row r="23" ht="89.25" customHeight="1" spans="1:11">
      <c r="A23" s="42"/>
      <c r="B23" s="43"/>
      <c r="C23" s="48"/>
      <c r="D23" s="45" t="s">
        <v>41</v>
      </c>
      <c r="E23" s="25">
        <v>4</v>
      </c>
      <c r="F23" s="45" t="s">
        <v>49</v>
      </c>
      <c r="G23" s="45" t="s">
        <v>49</v>
      </c>
      <c r="H23" s="49"/>
      <c r="I23" s="66"/>
      <c r="J23" s="46">
        <v>4</v>
      </c>
      <c r="K23" s="25"/>
    </row>
    <row r="24" spans="1:11">
      <c r="A24" s="42"/>
      <c r="B24" s="43"/>
      <c r="C24" s="43" t="s">
        <v>50</v>
      </c>
      <c r="D24" s="45" t="s">
        <v>36</v>
      </c>
      <c r="E24" s="25">
        <v>3</v>
      </c>
      <c r="F24" s="51" t="s">
        <v>51</v>
      </c>
      <c r="G24" s="51" t="s">
        <v>51</v>
      </c>
      <c r="H24" s="40" t="s">
        <v>52</v>
      </c>
      <c r="I24" s="40"/>
      <c r="J24" s="46">
        <v>3</v>
      </c>
      <c r="K24" s="25"/>
    </row>
    <row r="25" spans="1:11">
      <c r="A25" s="42"/>
      <c r="B25" s="43"/>
      <c r="C25" s="43"/>
      <c r="D25" s="45" t="s">
        <v>45</v>
      </c>
      <c r="E25" s="25">
        <v>3</v>
      </c>
      <c r="F25" s="51" t="s">
        <v>53</v>
      </c>
      <c r="G25" s="51" t="s">
        <v>53</v>
      </c>
      <c r="H25" s="40"/>
      <c r="I25" s="40"/>
      <c r="J25" s="46">
        <v>3</v>
      </c>
      <c r="K25" s="25"/>
    </row>
    <row r="26" s="2" customFormat="1" spans="1:11">
      <c r="A26" s="42"/>
      <c r="B26" s="43"/>
      <c r="C26" s="43"/>
      <c r="D26" s="52" t="s">
        <v>41</v>
      </c>
      <c r="E26" s="53">
        <v>4</v>
      </c>
      <c r="F26" s="51" t="s">
        <v>54</v>
      </c>
      <c r="G26" s="51" t="s">
        <v>55</v>
      </c>
      <c r="H26" s="40"/>
      <c r="I26" s="40"/>
      <c r="J26" s="46">
        <v>4</v>
      </c>
      <c r="K26" s="67"/>
    </row>
    <row r="27" ht="207.75" customHeight="1" spans="1:11">
      <c r="A27" s="42"/>
      <c r="B27" s="43" t="s">
        <v>56</v>
      </c>
      <c r="C27" s="48" t="s">
        <v>57</v>
      </c>
      <c r="D27" s="45" t="s">
        <v>58</v>
      </c>
      <c r="E27" s="25">
        <v>40</v>
      </c>
      <c r="F27" s="45" t="s">
        <v>59</v>
      </c>
      <c r="G27" s="46" t="s">
        <v>60</v>
      </c>
      <c r="H27" s="49" t="s">
        <v>61</v>
      </c>
      <c r="I27" s="66"/>
      <c r="J27" s="46">
        <v>35</v>
      </c>
      <c r="K27" s="25" t="s">
        <v>62</v>
      </c>
    </row>
    <row r="28" ht="25.5" customHeight="1" spans="1:11">
      <c r="A28" s="54" t="s">
        <v>63</v>
      </c>
      <c r="B28" s="54"/>
      <c r="C28" s="54"/>
      <c r="D28" s="54"/>
      <c r="E28" s="54"/>
      <c r="F28" s="54"/>
      <c r="G28" s="54"/>
      <c r="H28" s="54"/>
      <c r="I28" s="54"/>
      <c r="J28" s="61">
        <f>J8+SUM(J15:J27)</f>
        <v>94.5993998704445</v>
      </c>
      <c r="K28" s="68"/>
    </row>
    <row r="29" s="3" customFormat="1" spans="1:11">
      <c r="A29" s="55"/>
      <c r="B29" s="55"/>
      <c r="C29" s="55"/>
      <c r="D29" s="55"/>
      <c r="E29" s="55"/>
      <c r="F29" s="55"/>
      <c r="G29" s="55"/>
      <c r="H29" s="55"/>
      <c r="I29" s="55"/>
      <c r="J29" s="55"/>
      <c r="K29" s="55"/>
    </row>
    <row r="30" spans="1:11">
      <c r="A30" s="56"/>
      <c r="B30" s="56"/>
      <c r="C30" s="56"/>
      <c r="D30" s="56"/>
      <c r="E30" s="56"/>
      <c r="F30" s="56"/>
      <c r="G30" s="56"/>
      <c r="H30" s="56"/>
      <c r="I30" s="56"/>
      <c r="J30" s="56"/>
      <c r="K30" s="56"/>
    </row>
    <row r="31" spans="1:11">
      <c r="A31" s="56"/>
      <c r="B31" s="56"/>
      <c r="C31" s="56"/>
      <c r="D31" s="56"/>
      <c r="E31" s="56"/>
      <c r="F31" s="56"/>
      <c r="G31" s="56"/>
      <c r="H31" s="56"/>
      <c r="I31" s="56"/>
      <c r="J31" s="56"/>
      <c r="K31" s="56"/>
    </row>
    <row r="32" spans="1:11">
      <c r="A32" s="55"/>
      <c r="B32" s="55"/>
      <c r="C32" s="55"/>
      <c r="D32" s="55"/>
      <c r="E32" s="55"/>
      <c r="F32" s="55"/>
      <c r="G32" s="55"/>
      <c r="H32" s="55"/>
      <c r="I32" s="55"/>
      <c r="J32" s="55"/>
      <c r="K32" s="55"/>
    </row>
    <row r="33" spans="1:11">
      <c r="A33" s="55"/>
      <c r="B33" s="55"/>
      <c r="C33" s="55"/>
      <c r="D33" s="55"/>
      <c r="E33" s="55"/>
      <c r="F33" s="55"/>
      <c r="G33" s="55"/>
      <c r="H33" s="55"/>
      <c r="I33" s="55"/>
      <c r="J33" s="55"/>
      <c r="K33" s="55"/>
    </row>
  </sheetData>
  <mergeCells count="32">
    <mergeCell ref="A1:K1"/>
    <mergeCell ref="A2:K2"/>
    <mergeCell ref="A3:K3"/>
    <mergeCell ref="A5:C5"/>
    <mergeCell ref="D5:K5"/>
    <mergeCell ref="A6:C6"/>
    <mergeCell ref="D6:F6"/>
    <mergeCell ref="G6:H6"/>
    <mergeCell ref="I6:K6"/>
    <mergeCell ref="B12:F12"/>
    <mergeCell ref="G12:K12"/>
    <mergeCell ref="B13:F13"/>
    <mergeCell ref="G13:K13"/>
    <mergeCell ref="H14:I14"/>
    <mergeCell ref="H27:I27"/>
    <mergeCell ref="A28:I28"/>
    <mergeCell ref="A29:K29"/>
    <mergeCell ref="A30:K30"/>
    <mergeCell ref="A31:K31"/>
    <mergeCell ref="A32:K32"/>
    <mergeCell ref="A33:K33"/>
    <mergeCell ref="A12:A13"/>
    <mergeCell ref="A14:A27"/>
    <mergeCell ref="B15:B26"/>
    <mergeCell ref="C15:C17"/>
    <mergeCell ref="C18:C20"/>
    <mergeCell ref="C21:C23"/>
    <mergeCell ref="C24:C26"/>
    <mergeCell ref="K8:K11"/>
    <mergeCell ref="H15:I23"/>
    <mergeCell ref="H24:I26"/>
    <mergeCell ref="A7:C11"/>
  </mergeCells>
  <pageMargins left="0.354166666666667" right="0.354166666666667" top="0.393055555555556" bottom="0.393055555555556" header="0.511805555555556" footer="0.511805555555556"/>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2021-06-02T05:28:49Z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