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<sst xmlns="http://schemas.openxmlformats.org/spreadsheetml/2006/main" count="60" uniqueCount="56">
  <si>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</si>
  <si>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</si>
  <si>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</si>
  <si>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大兴机场保障经费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</si>
  <si>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</si>
  <si>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</si>
  <si>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</si>
  <si>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北京市交通委员会丰台运输管理分局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</si>
  <si>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</si>
  <si>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</si>
  <si>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</si>
  <si>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</si>
  <si>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</si>
  <si>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</t>
    </r>
    <r>
      <rPr>
        <sz val="11"/>
        <color theme="1"/>
        <rFont val="宋体"/>
        <charset val="134"/>
        <scheme val="minor"/>
      </rPr>
      <t>B</t>
    </r>
    <r>
      <rPr>
        <sz val="11"/>
        <color theme="1"/>
        <rFont val="宋体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</si>
  <si>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</si>
  <si>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</si>
  <si>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</si>
  <si>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</si>
  <si>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</si>
  <si>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</si>
  <si>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</si>
  <si>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</si>
  <si>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</si>
  <si>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</si>
  <si>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做为交通运输行业行政服务管理机构对大兴机场进行日常监管工作，以及各个重点时期的运输服务保障工作，不断提高行业管理水平和服务能力。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</si>
  <si>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</si>
  <si>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</si>
  <si>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</si>
  <si>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</si>
  <si>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</si>
  <si>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</si>
  <si>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</si>
  <si>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</si>
  <si>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</si>
  <si>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</si>
  <si>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增编人数</t>
  </si>
  <si>
    <r>
      <rPr>
        <sz val="11"/>
        <color theme="1"/>
        <rFont val="宋体"/>
        <charset val="134"/>
        <scheme val="minor"/>
      </rPr>
      <t>1</t>
    </r>
    <r>
      <rPr>
        <sz val="11"/>
        <color theme="1"/>
        <rFont val="宋体"/>
        <charset val="134"/>
        <scheme val="minor"/>
      </rPr>
      <t>0</t>
    </r>
    <r>
      <rPr>
        <sz val="11"/>
        <color theme="1"/>
        <rFont val="宋体"/>
        <charset val="134"/>
        <scheme val="minor"/>
      </rPr>
      <t>个</t>
    </r>
  </si>
  <si>
    <t>7个</t>
  </si>
  <si>
    <t>完成值达到指标值，记满分；未达到指标值，按B/A或A/B*该指标分值记分。(即较小的数/大数*该指标分值）</t>
  </si>
  <si>
    <r>
      <rPr>
        <sz val="11"/>
        <color theme="1"/>
        <rFont val="宋体"/>
        <charset val="134"/>
        <scheme val="minor"/>
      </rPr>
      <t>增加编制1</t>
    </r>
    <r>
      <rPr>
        <sz val="11"/>
        <color theme="1"/>
        <rFont val="宋体"/>
        <charset val="134"/>
        <scheme val="minor"/>
      </rPr>
      <t>0人，目前有7人。</t>
    </r>
  </si>
  <si>
    <t>时效指标
（25分）</t>
  </si>
  <si>
    <t>资金支付进度</t>
  </si>
  <si>
    <t>按月完成</t>
  </si>
  <si>
    <t>成本指标
（10分）</t>
  </si>
  <si>
    <t>项目预算控制数</t>
  </si>
  <si>
    <t>8.25万元</t>
  </si>
  <si>
    <t>2.23万元</t>
  </si>
  <si>
    <t>在预算控制范围内得满分，超出预算按A/B*该指标分值计分</t>
  </si>
  <si>
    <t>效
果
指
标
(40分)</t>
  </si>
  <si>
    <t>效益指标
（40分）</t>
  </si>
  <si>
    <t>社会效益</t>
  </si>
  <si>
    <t>保障丰台运管分局大兴机场现场保障组人员的正常办公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</si>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</sst>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5" fillId="0" borderId="0"/>
    <xf numFmtId="0" fontId="0" fillId="6" borderId="16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22" borderId="21" applyNumberFormat="0" applyAlignment="0" applyProtection="0">
      <alignment vertical="center"/>
    </xf>
    <xf numFmtId="0" fontId="32" fillId="22" borderId="19" applyNumberFormat="0" applyAlignment="0" applyProtection="0">
      <alignment vertical="center"/>
    </xf>
    <xf numFmtId="0" fontId="27" fillId="25" borderId="22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0" borderId="0"/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0"/>
    <xf numFmtId="0" fontId="15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/>
    <xf numFmtId="0" fontId="15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4" fillId="0" borderId="0"/>
    <xf numFmtId="0" fontId="2" fillId="0" borderId="0">
      <alignment vertical="center"/>
    </xf>
    <xf numFmtId="0" fontId="2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6" fillId="0" borderId="0"/>
    <xf numFmtId="0" fontId="26" fillId="0" borderId="0">
      <alignment vertical="center"/>
    </xf>
    <xf numFmtId="0" fontId="11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1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11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topLeftCell="A10" workbookViewId="0">
      <selection activeCell="K15" sqref="K15"/>
    </sheetView>
  </sheetViews>
  <sheetFormatPr defaultColWidth="9" defaultRowHeight="14"/>
  <cols>
    <col min="1" max="1" width="4.12727272727273" customWidth="1"/>
    <col min="2" max="3" width="9.25454545454545" customWidth="1"/>
    <col min="4" max="4" width="19.2545454545455" customWidth="1"/>
    <col min="5" max="5" width="15.1272727272727" style="4" customWidth="1"/>
    <col min="6" max="6" width="14" style="4" customWidth="1"/>
    <col min="7" max="7" width="15" style="4" customWidth="1"/>
    <col min="8" max="8" width="12.2545454545455" customWidth="1"/>
    <col min="9" max="9" width="12.6272727272727" customWidth="1"/>
    <col min="10" max="10" width="8.5" style="5" customWidth="1"/>
    <col min="11" max="11" width="11.6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2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8.25</v>
      </c>
      <c r="F8" s="27">
        <v>8.25</v>
      </c>
      <c r="G8" s="26">
        <v>2.23</v>
      </c>
      <c r="H8" s="28">
        <v>10</v>
      </c>
      <c r="I8" s="58">
        <f>+G8/F8</f>
        <v>0.27030303030303</v>
      </c>
      <c r="J8" s="22">
        <f>IF(H8*I8&lt;10,H8*I8,10)</f>
        <v>2.7030303030303</v>
      </c>
      <c r="K8" s="59" t="s">
        <v>17</v>
      </c>
    </row>
    <row r="9" s="2" customFormat="1" ht="18" customHeight="1" spans="1:11">
      <c r="A9" s="23"/>
      <c r="B9" s="24"/>
      <c r="C9" s="25"/>
      <c r="D9" s="29" t="s">
        <v>18</v>
      </c>
      <c r="E9" s="26">
        <v>8.25</v>
      </c>
      <c r="F9" s="27">
        <v>8.25</v>
      </c>
      <c r="G9" s="26">
        <v>2.23</v>
      </c>
      <c r="H9" s="28"/>
      <c r="I9" s="58"/>
      <c r="J9" s="22"/>
      <c r="K9" s="60"/>
    </row>
    <row r="10" s="2" customFormat="1" ht="18" customHeight="1" spans="1:11">
      <c r="A10" s="23"/>
      <c r="B10" s="24"/>
      <c r="C10" s="25"/>
      <c r="D10" s="29" t="s">
        <v>19</v>
      </c>
      <c r="E10" s="30"/>
      <c r="F10" s="31"/>
      <c r="G10" s="28"/>
      <c r="H10" s="28"/>
      <c r="I10" s="28"/>
      <c r="J10" s="61"/>
      <c r="K10" s="60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1"/>
      <c r="K11" s="62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3"/>
    </row>
    <row r="13" s="2" customFormat="1" ht="63.75" customHeight="1" spans="1:11">
      <c r="A13" s="41"/>
      <c r="B13" s="42" t="s">
        <v>24</v>
      </c>
      <c r="C13" s="43"/>
      <c r="D13" s="43"/>
      <c r="E13" s="43"/>
      <c r="F13" s="44"/>
      <c r="G13" s="42" t="s">
        <v>24</v>
      </c>
      <c r="H13" s="43"/>
      <c r="I13" s="43"/>
      <c r="J13" s="43"/>
      <c r="K13" s="44"/>
    </row>
    <row r="14" s="2" customFormat="1" ht="25.9" customHeight="1" spans="1:11">
      <c r="A14" s="36" t="s">
        <v>25</v>
      </c>
      <c r="B14" s="45" t="s">
        <v>26</v>
      </c>
      <c r="C14" s="28" t="s">
        <v>27</v>
      </c>
      <c r="D14" s="28" t="s">
        <v>28</v>
      </c>
      <c r="E14" s="28" t="s">
        <v>29</v>
      </c>
      <c r="F14" s="45" t="s">
        <v>30</v>
      </c>
      <c r="G14" s="28" t="s">
        <v>31</v>
      </c>
      <c r="H14" s="46" t="s">
        <v>15</v>
      </c>
      <c r="I14" s="64"/>
      <c r="J14" s="61" t="s">
        <v>14</v>
      </c>
      <c r="K14" s="45" t="s">
        <v>32</v>
      </c>
    </row>
    <row r="15" s="2" customFormat="1" ht="41.25" customHeight="1" spans="1:11">
      <c r="A15" s="47"/>
      <c r="B15" s="48" t="s">
        <v>33</v>
      </c>
      <c r="C15" s="48" t="s">
        <v>34</v>
      </c>
      <c r="D15" s="49" t="s">
        <v>35</v>
      </c>
      <c r="E15" s="50">
        <v>15</v>
      </c>
      <c r="F15" s="50" t="s">
        <v>36</v>
      </c>
      <c r="G15" s="50" t="s">
        <v>37</v>
      </c>
      <c r="H15" s="18" t="s">
        <v>38</v>
      </c>
      <c r="I15" s="20"/>
      <c r="J15" s="50">
        <f>7/10*E15</f>
        <v>10.5</v>
      </c>
      <c r="K15" s="65" t="s">
        <v>39</v>
      </c>
    </row>
    <row r="16" s="2" customFormat="1" ht="46.5" customHeight="1" spans="1:11">
      <c r="A16" s="47"/>
      <c r="B16" s="51"/>
      <c r="C16" s="48" t="s">
        <v>40</v>
      </c>
      <c r="D16" s="49" t="s">
        <v>41</v>
      </c>
      <c r="E16" s="28">
        <v>25</v>
      </c>
      <c r="F16" s="50" t="s">
        <v>42</v>
      </c>
      <c r="G16" s="50" t="s">
        <v>42</v>
      </c>
      <c r="H16" s="23"/>
      <c r="I16" s="25"/>
      <c r="J16" s="50">
        <v>25</v>
      </c>
      <c r="K16" s="28"/>
    </row>
    <row r="17" s="2" customFormat="1" ht="62.25" customHeight="1" spans="1:11">
      <c r="A17" s="47"/>
      <c r="B17" s="51"/>
      <c r="C17" s="48" t="s">
        <v>43</v>
      </c>
      <c r="D17" s="49" t="s">
        <v>44</v>
      </c>
      <c r="E17" s="28">
        <v>10</v>
      </c>
      <c r="F17" s="52" t="s">
        <v>45</v>
      </c>
      <c r="G17" s="52" t="s">
        <v>46</v>
      </c>
      <c r="H17" s="18" t="s">
        <v>47</v>
      </c>
      <c r="I17" s="20"/>
      <c r="J17" s="50">
        <v>10</v>
      </c>
      <c r="K17" s="28"/>
    </row>
    <row r="18" s="2" customFormat="1" ht="187.5" customHeight="1" spans="1:11">
      <c r="A18" s="47"/>
      <c r="B18" s="48" t="s">
        <v>48</v>
      </c>
      <c r="C18" s="48" t="s">
        <v>49</v>
      </c>
      <c r="D18" s="49" t="s">
        <v>50</v>
      </c>
      <c r="E18" s="28">
        <v>40</v>
      </c>
      <c r="F18" s="53" t="s">
        <v>51</v>
      </c>
      <c r="G18" s="50" t="s">
        <v>52</v>
      </c>
      <c r="H18" s="18" t="s">
        <v>53</v>
      </c>
      <c r="I18" s="20"/>
      <c r="J18" s="50">
        <v>38</v>
      </c>
      <c r="K18" s="65" t="s">
        <v>54</v>
      </c>
    </row>
    <row r="19" s="2" customFormat="1" ht="25.5" customHeight="1" spans="1:11">
      <c r="A19" s="54" t="s">
        <v>55</v>
      </c>
      <c r="B19" s="54"/>
      <c r="C19" s="54"/>
      <c r="D19" s="54"/>
      <c r="E19" s="54"/>
      <c r="F19" s="54"/>
      <c r="G19" s="54"/>
      <c r="H19" s="54"/>
      <c r="I19" s="54"/>
      <c r="J19" s="61">
        <f>J8+SUM(J15:J18)</f>
        <v>86.2030303030303</v>
      </c>
      <c r="K19" s="66"/>
    </row>
    <row r="20" s="3" customFormat="1" spans="1:1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="2" customFormat="1" spans="1:1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="2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2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7:I17"/>
    <mergeCell ref="H18:I18"/>
    <mergeCell ref="A19:I19"/>
    <mergeCell ref="A20:K20"/>
    <mergeCell ref="A21:K21"/>
    <mergeCell ref="A22:K22"/>
    <mergeCell ref="A23:K23"/>
    <mergeCell ref="A24:K24"/>
    <mergeCell ref="A12:A13"/>
    <mergeCell ref="A14:A18"/>
    <mergeCell ref="B15:B17"/>
    <mergeCell ref="K8:K11"/>
    <mergeCell ref="H15:I16"/>
    <mergeCell ref="A7:C11"/>
  </mergeCells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2021-05-28T02:58:00Z</cp:lastPrinted>
  <dcterms:modified xsi:type="dcterms:W3CDTF">2021-06-02T05:19:08Z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