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综合类" sheetId="25" r:id="rId1"/>
  </sheets>
  <calcPr calcId="144525"/>
</workbook>
</file>

<file path=xl/sharedStrings.xml><?xml version="1.0" encoding="utf-8"?>
<sst xmlns="http://schemas.openxmlformats.org/spreadsheetml/2006/main" count="67" uniqueCount="59">
  <si>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</si>
  <si>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</si>
  <si>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</si>
  <si>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乡村公路路况检测评定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</si>
  <si>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</si>
  <si>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</si>
  <si>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</si>
  <si>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</si>
  <si>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</si>
  <si>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</si>
  <si>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</si>
  <si>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</si>
  <si>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</si>
  <si>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</si>
  <si>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</si>
  <si>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</si>
  <si>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</si>
  <si>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</si>
  <si>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</si>
  <si>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</si>
  <si>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</si>
  <si>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</si>
  <si>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</si>
  <si>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</si>
  <si>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项目期目标（2020年—2020年）：年度目标：根据《农村公路养护技术规范》(JTG/T 5109-2019) 、《农村公路技术状况评定规范》（DB11/T 1614-2019）等有关规定，对北京市远郊区乡村公路路况技术状况进行检测评定，计划检测评定里程2620公里；检测评定里程为抽取20%路线中所涉及路面、路基、沿线设施及涵洞技术状况。</t>
  </si>
  <si>
    <t>为加强行业监管，提高乡村公路管理养护水平，2020年度实际完成检测里程2833公里，通过对乡村公路路面技术状况进行检测，完成对检测路线路面使用性能评定，出具乡村公路技术状况（PQI）检测报告；完成对检测路线路基技术状况指数、沿线设施技术状况指数出具乡村公路技术状况路基、沿线设施及涵洞检测报告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</si>
  <si>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</si>
  <si>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</si>
  <si>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</si>
  <si>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</si>
  <si>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</si>
  <si>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</si>
  <si>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</si>
  <si>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</si>
  <si>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</si>
  <si>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</si>
  <si>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乡村公路数量</t>
  </si>
  <si>
    <t>北京市乡村公路20%路线中所涉及道路</t>
  </si>
  <si>
    <t>完成值达到指标值，记满分；未达到指标值，按B/A或A/B*该指标分值记分。(即较小的数/大数*该指标分值）</t>
  </si>
  <si>
    <t>技术状况评定检测总报告数</t>
  </si>
  <si>
    <t>2份</t>
  </si>
  <si>
    <t>质量指标
（13分）</t>
  </si>
  <si>
    <t>乡村公路技术状况抽检及分析</t>
  </si>
  <si>
    <t>符合《农村公路养护技术规范》(JTG/T 5109-2019)、等有关技术规定及要求</t>
  </si>
  <si>
    <t>时效指标
（12分）</t>
  </si>
  <si>
    <t>按时完成率</t>
  </si>
  <si>
    <t>成本指标
（10分）</t>
  </si>
  <si>
    <t>项目预算控制数</t>
  </si>
  <si>
    <t>218万元</t>
  </si>
  <si>
    <t>在预算控制范围内得满分，超出预算按A/B*该指标分值计分</t>
  </si>
  <si>
    <t>效
果
指
标
(40分)</t>
  </si>
  <si>
    <t>效益指标
（40分）</t>
  </si>
  <si>
    <t>根据乡村公路检测评定技术状况提出具有针对性的养护维修建议</t>
  </si>
  <si>
    <t>更科学合理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</si>
  <si>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</si>
  <si>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指标不明确，证明材料不充分</t>
  </si>
  <si>
    <t>全面、客观评价北京市远郊区乡村公路状况，准确掌握所辖乡村公路的状况，以及使用性能、客观分析养护需求。</t>
  </si>
  <si>
    <t>检评成果准确、养护策略建议应用性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</si>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</sst>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7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/>
    <xf numFmtId="0" fontId="0" fillId="13" borderId="19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2" fillId="2" borderId="16" applyNumberFormat="0" applyAlignment="0" applyProtection="0">
      <alignment vertical="center"/>
    </xf>
    <xf numFmtId="0" fontId="18" fillId="2" borderId="17" applyNumberFormat="0" applyAlignment="0" applyProtection="0">
      <alignment vertical="center"/>
    </xf>
    <xf numFmtId="0" fontId="30" fillId="20" borderId="21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0" borderId="0"/>
    <xf numFmtId="0" fontId="21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0" borderId="0"/>
    <xf numFmtId="0" fontId="21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8" fillId="0" borderId="0"/>
    <xf numFmtId="0" fontId="21" fillId="1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5" xfId="47" applyFont="1" applyBorder="1" applyAlignment="1">
      <alignment horizontal="left" vertical="center" wrapText="1"/>
    </xf>
    <xf numFmtId="0" fontId="2" fillId="0" borderId="13" xfId="58" applyFont="1" applyFill="1" applyBorder="1" applyAlignment="1">
      <alignment horizontal="center" vertical="center" wrapText="1"/>
    </xf>
    <xf numFmtId="0" fontId="2" fillId="0" borderId="13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11" xfId="47" applyFont="1" applyBorder="1" applyAlignment="1">
      <alignment horizontal="left" vertical="center" wrapText="1"/>
    </xf>
    <xf numFmtId="0" fontId="2" fillId="0" borderId="14" xfId="58" applyFont="1" applyFill="1" applyBorder="1" applyAlignment="1">
      <alignment horizontal="center" vertical="center" wrapText="1"/>
    </xf>
    <xf numFmtId="0" fontId="2" fillId="0" borderId="14" xfId="58" applyFont="1" applyFill="1" applyBorder="1" applyAlignment="1">
      <alignment horizontal="left" vertical="center" wrapText="1"/>
    </xf>
    <xf numFmtId="0" fontId="2" fillId="0" borderId="5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7" xfId="58" applyFont="1" applyFill="1" applyBorder="1" applyAlignment="1">
      <alignment horizontal="center" vertical="center" wrapText="1"/>
    </xf>
    <xf numFmtId="0" fontId="2" fillId="0" borderId="11" xfId="58" applyFont="1" applyFill="1" applyBorder="1" applyAlignment="1">
      <alignment horizontal="center" vertical="center" wrapText="1"/>
    </xf>
    <xf numFmtId="0" fontId="2" fillId="0" borderId="12" xfId="58" applyFont="1" applyFill="1" applyBorder="1" applyAlignment="1">
      <alignment horizontal="center" vertical="center" wrapText="1"/>
    </xf>
    <xf numFmtId="0" fontId="9" fillId="0" borderId="5" xfId="47" applyFont="1" applyBorder="1" applyAlignment="1">
      <alignment horizontal="center" vertical="center" wrapText="1"/>
    </xf>
    <xf numFmtId="0" fontId="9" fillId="0" borderId="2" xfId="47" applyFont="1" applyBorder="1" applyAlignment="1">
      <alignment horizontal="left" vertical="center" wrapText="1"/>
    </xf>
    <xf numFmtId="0" fontId="9" fillId="0" borderId="2" xfId="47" applyFont="1" applyBorder="1" applyAlignment="1">
      <alignment horizontal="center" vertical="center" wrapText="1"/>
    </xf>
    <xf numFmtId="9" fontId="9" fillId="0" borderId="2" xfId="47" applyNumberFormat="1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9" fillId="0" borderId="8" xfId="47" applyFont="1" applyBorder="1" applyAlignment="1">
      <alignment horizontal="center" vertical="center" wrapText="1"/>
    </xf>
    <xf numFmtId="0" fontId="9" fillId="0" borderId="8" xfId="47" applyFont="1" applyBorder="1" applyAlignment="1">
      <alignment horizontal="left" vertical="center" wrapText="1"/>
    </xf>
    <xf numFmtId="0" fontId="9" fillId="0" borderId="9" xfId="47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15" xfId="58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zoomScale="84" zoomScaleNormal="84" topLeftCell="A11" workbookViewId="0">
      <selection activeCell="P23" sqref="P23"/>
    </sheetView>
  </sheetViews>
  <sheetFormatPr defaultColWidth="9" defaultRowHeight="14"/>
  <cols>
    <col min="1" max="1" width="4.12727272727273" customWidth="1"/>
    <col min="2" max="3" width="9.25454545454545" customWidth="1"/>
    <col min="4" max="4" width="21" style="5" customWidth="1"/>
    <col min="5" max="5" width="16.2545454545455" style="5" customWidth="1"/>
    <col min="6" max="7" width="15.7545454545455" style="5" customWidth="1"/>
    <col min="8" max="9" width="12.1272727272727" customWidth="1"/>
    <col min="10" max="10" width="8.62727272727273" style="6" customWidth="1"/>
    <col min="11" max="11" width="15.1272727272727" customWidth="1"/>
  </cols>
  <sheetData>
    <row r="1" ht="21" spans="1:11">
      <c r="A1" s="7"/>
      <c r="B1" s="7"/>
      <c r="C1" s="7"/>
      <c r="D1" s="8"/>
      <c r="E1" s="8"/>
      <c r="F1" s="8"/>
      <c r="G1" s="7"/>
      <c r="H1" s="7"/>
      <c r="I1" s="7"/>
      <c r="J1" s="8"/>
      <c r="K1" s="7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3"/>
      <c r="E4" s="13"/>
      <c r="F4" s="13"/>
      <c r="G4" s="13"/>
      <c r="H4" s="12"/>
      <c r="I4" s="12"/>
      <c r="J4" s="76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7.9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5" t="s">
        <v>11</v>
      </c>
      <c r="H7" s="26" t="s">
        <v>12</v>
      </c>
      <c r="I7" s="77" t="s">
        <v>13</v>
      </c>
      <c r="J7" s="24" t="s">
        <v>14</v>
      </c>
      <c r="K7" s="25" t="s">
        <v>15</v>
      </c>
    </row>
    <row r="8" s="2" customFormat="1" ht="17.25" customHeight="1" spans="1:11">
      <c r="A8" s="27"/>
      <c r="B8" s="28"/>
      <c r="C8" s="29"/>
      <c r="D8" s="23" t="s">
        <v>16</v>
      </c>
      <c r="E8" s="25">
        <v>218</v>
      </c>
      <c r="F8" s="25">
        <v>218</v>
      </c>
      <c r="G8" s="25">
        <v>218</v>
      </c>
      <c r="H8" s="25">
        <v>10</v>
      </c>
      <c r="I8" s="78">
        <f>+G8/F8</f>
        <v>1</v>
      </c>
      <c r="J8" s="24">
        <f>IF(H8*I8&lt;10,H8*I8,10)</f>
        <v>10</v>
      </c>
      <c r="K8" s="79" t="s">
        <v>17</v>
      </c>
    </row>
    <row r="9" s="2" customFormat="1" ht="18" customHeight="1" spans="1:11">
      <c r="A9" s="27"/>
      <c r="B9" s="28"/>
      <c r="C9" s="29"/>
      <c r="D9" s="30" t="s">
        <v>18</v>
      </c>
      <c r="E9" s="25">
        <v>218</v>
      </c>
      <c r="F9" s="25">
        <v>218</v>
      </c>
      <c r="G9" s="25">
        <v>218</v>
      </c>
      <c r="H9" s="25"/>
      <c r="I9" s="78"/>
      <c r="J9" s="24"/>
      <c r="K9" s="80"/>
    </row>
    <row r="10" s="2" customFormat="1" ht="18" customHeight="1" spans="1:11">
      <c r="A10" s="27"/>
      <c r="B10" s="28"/>
      <c r="C10" s="29"/>
      <c r="D10" s="30" t="s">
        <v>19</v>
      </c>
      <c r="E10" s="31"/>
      <c r="F10" s="32"/>
      <c r="G10" s="25"/>
      <c r="H10" s="25"/>
      <c r="I10" s="25"/>
      <c r="J10" s="81"/>
      <c r="K10" s="80"/>
    </row>
    <row r="11" s="2" customFormat="1" ht="21.75" customHeight="1" spans="1:11">
      <c r="A11" s="33"/>
      <c r="B11" s="34"/>
      <c r="C11" s="35"/>
      <c r="D11" s="30" t="s">
        <v>20</v>
      </c>
      <c r="E11" s="36"/>
      <c r="F11" s="32"/>
      <c r="G11" s="25"/>
      <c r="H11" s="25"/>
      <c r="I11" s="25"/>
      <c r="J11" s="81"/>
      <c r="K11" s="82"/>
    </row>
    <row r="12" s="2" customFormat="1" ht="25.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15"/>
      <c r="K12" s="83"/>
    </row>
    <row r="13" s="2" customFormat="1" ht="72.7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2" customFormat="1" ht="25.9" customHeight="1" spans="1:11">
      <c r="A14" s="37" t="s">
        <v>26</v>
      </c>
      <c r="B14" s="26" t="s">
        <v>27</v>
      </c>
      <c r="C14" s="25" t="s">
        <v>28</v>
      </c>
      <c r="D14" s="25" t="s">
        <v>29</v>
      </c>
      <c r="E14" s="25" t="s">
        <v>30</v>
      </c>
      <c r="F14" s="26" t="s">
        <v>31</v>
      </c>
      <c r="G14" s="25" t="s">
        <v>32</v>
      </c>
      <c r="H14" s="46" t="s">
        <v>15</v>
      </c>
      <c r="I14" s="84"/>
      <c r="J14" s="81" t="s">
        <v>14</v>
      </c>
      <c r="K14" s="26" t="s">
        <v>33</v>
      </c>
    </row>
    <row r="15" s="2" customFormat="1" ht="23.1" customHeight="1" spans="1:11">
      <c r="A15" s="47"/>
      <c r="B15" s="48" t="s">
        <v>34</v>
      </c>
      <c r="C15" s="48" t="s">
        <v>35</v>
      </c>
      <c r="D15" s="49" t="s">
        <v>36</v>
      </c>
      <c r="E15" s="50">
        <v>5</v>
      </c>
      <c r="F15" s="51" t="s">
        <v>37</v>
      </c>
      <c r="G15" s="51" t="s">
        <v>37</v>
      </c>
      <c r="H15" s="20" t="s">
        <v>38</v>
      </c>
      <c r="I15" s="22"/>
      <c r="J15" s="50">
        <v>5</v>
      </c>
      <c r="K15" s="85"/>
    </row>
    <row r="16" s="2" customFormat="1" ht="23.1" customHeight="1" spans="1:11">
      <c r="A16" s="47"/>
      <c r="B16" s="52"/>
      <c r="C16" s="52"/>
      <c r="D16" s="53"/>
      <c r="E16" s="54"/>
      <c r="F16" s="55"/>
      <c r="G16" s="55"/>
      <c r="H16" s="27"/>
      <c r="I16" s="29"/>
      <c r="J16" s="54"/>
      <c r="K16" s="86"/>
    </row>
    <row r="17" s="2" customFormat="1" ht="15.95" customHeight="1" spans="1:11">
      <c r="A17" s="47"/>
      <c r="B17" s="52"/>
      <c r="C17" s="52"/>
      <c r="D17" s="49" t="s">
        <v>39</v>
      </c>
      <c r="E17" s="56">
        <v>10</v>
      </c>
      <c r="F17" s="57" t="s">
        <v>40</v>
      </c>
      <c r="G17" s="58" t="s">
        <v>40</v>
      </c>
      <c r="H17" s="27"/>
      <c r="I17" s="29"/>
      <c r="J17" s="50">
        <v>10</v>
      </c>
      <c r="K17" s="85"/>
    </row>
    <row r="18" s="2" customFormat="1" ht="15.95" customHeight="1" spans="1:11">
      <c r="A18" s="47"/>
      <c r="B18" s="52"/>
      <c r="C18" s="52"/>
      <c r="D18" s="53"/>
      <c r="E18" s="59"/>
      <c r="F18" s="57"/>
      <c r="G18" s="60"/>
      <c r="H18" s="27"/>
      <c r="I18" s="29"/>
      <c r="J18" s="54"/>
      <c r="K18" s="86"/>
    </row>
    <row r="19" s="2" customFormat="1" ht="78" customHeight="1" spans="1:11">
      <c r="A19" s="47"/>
      <c r="B19" s="52"/>
      <c r="C19" s="48" t="s">
        <v>41</v>
      </c>
      <c r="D19" s="49" t="s">
        <v>42</v>
      </c>
      <c r="E19" s="61">
        <v>13</v>
      </c>
      <c r="F19" s="49" t="s">
        <v>43</v>
      </c>
      <c r="G19" s="51" t="s">
        <v>43</v>
      </c>
      <c r="H19" s="27"/>
      <c r="I19" s="29"/>
      <c r="J19" s="57">
        <v>13</v>
      </c>
      <c r="K19" s="25"/>
    </row>
    <row r="20" s="2" customFormat="1" ht="34.5" customHeight="1" spans="1:11">
      <c r="A20" s="47"/>
      <c r="B20" s="52"/>
      <c r="C20" s="48" t="s">
        <v>44</v>
      </c>
      <c r="D20" s="62" t="s">
        <v>45</v>
      </c>
      <c r="E20" s="63">
        <v>12</v>
      </c>
      <c r="F20" s="64">
        <v>1</v>
      </c>
      <c r="G20" s="65">
        <v>1</v>
      </c>
      <c r="H20" s="27"/>
      <c r="I20" s="29"/>
      <c r="J20" s="57">
        <v>12</v>
      </c>
      <c r="K20" s="25"/>
    </row>
    <row r="21" s="2" customFormat="1" ht="47.1" customHeight="1" spans="1:11">
      <c r="A21" s="47"/>
      <c r="B21" s="52"/>
      <c r="C21" s="48" t="s">
        <v>46</v>
      </c>
      <c r="D21" s="62" t="s">
        <v>47</v>
      </c>
      <c r="E21" s="63">
        <v>10</v>
      </c>
      <c r="F21" s="63">
        <v>218</v>
      </c>
      <c r="G21" s="66" t="s">
        <v>48</v>
      </c>
      <c r="H21" s="20" t="s">
        <v>49</v>
      </c>
      <c r="I21" s="22"/>
      <c r="J21" s="57">
        <v>10</v>
      </c>
      <c r="K21" s="25"/>
    </row>
    <row r="22" s="2" customFormat="1" ht="75.75" customHeight="1" spans="1:11">
      <c r="A22" s="47"/>
      <c r="B22" s="48" t="s">
        <v>50</v>
      </c>
      <c r="C22" s="48" t="s">
        <v>51</v>
      </c>
      <c r="D22" s="49" t="s">
        <v>52</v>
      </c>
      <c r="E22" s="61">
        <v>20</v>
      </c>
      <c r="F22" s="67" t="s">
        <v>53</v>
      </c>
      <c r="G22" s="67" t="s">
        <v>53</v>
      </c>
      <c r="H22" s="20" t="s">
        <v>54</v>
      </c>
      <c r="I22" s="22"/>
      <c r="J22" s="57">
        <v>16</v>
      </c>
      <c r="K22" s="87" t="s">
        <v>55</v>
      </c>
    </row>
    <row r="23" s="2" customFormat="1" ht="126.95" customHeight="1" spans="1:11">
      <c r="A23" s="47"/>
      <c r="B23" s="52"/>
      <c r="C23" s="52"/>
      <c r="D23" s="68" t="s">
        <v>56</v>
      </c>
      <c r="E23" s="67">
        <v>20</v>
      </c>
      <c r="F23" s="69" t="s">
        <v>57</v>
      </c>
      <c r="G23" s="69" t="s">
        <v>57</v>
      </c>
      <c r="H23" s="27"/>
      <c r="I23" s="29"/>
      <c r="J23" s="88">
        <v>16</v>
      </c>
      <c r="K23" s="87" t="s">
        <v>55</v>
      </c>
    </row>
    <row r="24" s="2" customFormat="1" ht="25.5" customHeight="1" spans="1:11">
      <c r="A24" s="70" t="s">
        <v>58</v>
      </c>
      <c r="B24" s="70"/>
      <c r="C24" s="70"/>
      <c r="D24" s="70"/>
      <c r="E24" s="70"/>
      <c r="F24" s="70"/>
      <c r="G24" s="70"/>
      <c r="H24" s="70"/>
      <c r="I24" s="70"/>
      <c r="J24" s="81">
        <f>J8+SUM(J15:J23)</f>
        <v>92</v>
      </c>
      <c r="K24" s="89"/>
    </row>
    <row r="25" s="3" customFormat="1" spans="1:11">
      <c r="A25" s="71"/>
      <c r="B25" s="71"/>
      <c r="C25" s="71"/>
      <c r="D25" s="72"/>
      <c r="E25" s="72"/>
      <c r="F25" s="72"/>
      <c r="G25" s="71"/>
      <c r="H25" s="71"/>
      <c r="I25" s="71"/>
      <c r="J25" s="72"/>
      <c r="K25" s="71"/>
    </row>
    <row r="26" s="4" customFormat="1" spans="1:11">
      <c r="A26" s="73"/>
      <c r="B26" s="73"/>
      <c r="C26" s="73"/>
      <c r="D26" s="74"/>
      <c r="E26" s="74"/>
      <c r="F26" s="74"/>
      <c r="G26" s="73"/>
      <c r="H26" s="73"/>
      <c r="I26" s="73"/>
      <c r="J26" s="74"/>
      <c r="K26" s="73"/>
    </row>
    <row r="27" s="4" customFormat="1" spans="1:11">
      <c r="A27" s="73"/>
      <c r="B27" s="73"/>
      <c r="C27" s="73"/>
      <c r="D27" s="74"/>
      <c r="E27" s="74"/>
      <c r="F27" s="74"/>
      <c r="G27" s="73"/>
      <c r="H27" s="73"/>
      <c r="I27" s="73"/>
      <c r="J27" s="74"/>
      <c r="K27" s="73"/>
    </row>
    <row r="28" s="4" customFormat="1" spans="1:11">
      <c r="A28" s="71"/>
      <c r="B28" s="71"/>
      <c r="C28" s="71"/>
      <c r="D28" s="72"/>
      <c r="E28" s="72"/>
      <c r="F28" s="72"/>
      <c r="G28" s="71"/>
      <c r="H28" s="71"/>
      <c r="I28" s="71"/>
      <c r="J28" s="72"/>
      <c r="K28" s="71"/>
    </row>
    <row r="29" s="4" customFormat="1" spans="4:10">
      <c r="D29" s="75"/>
      <c r="E29" s="75"/>
      <c r="F29" s="75"/>
      <c r="G29" s="75"/>
      <c r="J29" s="90"/>
    </row>
  </sheetData>
  <mergeCells count="4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4:I24"/>
    <mergeCell ref="A25:K25"/>
    <mergeCell ref="A26:K26"/>
    <mergeCell ref="A27:K27"/>
    <mergeCell ref="A28:K28"/>
    <mergeCell ref="A12:A13"/>
    <mergeCell ref="A14:A23"/>
    <mergeCell ref="B15:B21"/>
    <mergeCell ref="B22:B23"/>
    <mergeCell ref="C15:C18"/>
    <mergeCell ref="C22:C23"/>
    <mergeCell ref="D15:D16"/>
    <mergeCell ref="D17:D18"/>
    <mergeCell ref="E15:E16"/>
    <mergeCell ref="E17:E18"/>
    <mergeCell ref="F15:F16"/>
    <mergeCell ref="F17:F18"/>
    <mergeCell ref="G15:G16"/>
    <mergeCell ref="G17:G18"/>
    <mergeCell ref="J15:J16"/>
    <mergeCell ref="J17:J18"/>
    <mergeCell ref="K8:K11"/>
    <mergeCell ref="K15:K16"/>
    <mergeCell ref="K17:K18"/>
    <mergeCell ref="H22:I23"/>
    <mergeCell ref="H15:I20"/>
    <mergeCell ref="A7:C11"/>
  </mergeCells>
  <pageMargins left="0.354330708661417" right="0.354330708661417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