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<sst xmlns="http://schemas.openxmlformats.org/spreadsheetml/2006/main" count="67" uniqueCount="64">
  <si>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</si>
  <si>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</si>
  <si>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</si>
  <si>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行政许可文书印刷和证件印制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</si>
  <si>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</si>
  <si>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</si>
  <si>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</si>
  <si>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</si>
  <si>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</si>
  <si>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</si>
  <si>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</si>
  <si>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</si>
  <si>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</si>
  <si>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</si>
  <si>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</si>
  <si>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</si>
  <si>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</si>
  <si>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</si>
  <si>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</si>
  <si>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</si>
  <si>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</si>
  <si>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</si>
  <si>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</si>
  <si>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</si>
  <si>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按交通运输部有关规定和统一样式，以及本市法规规定样式，为保障行政许可（服务）工作顺利实施，根据工作量，印刷行政许可、备案服务文书和表格，印制行政许可证件和档案。</t>
  </si>
  <si>
    <t>从业人员管理档案袋40000份，省际包车客运标志牌25000张，省际临时班车标志牌10000张，巡游出租汽车驾驶员服务监督卡20000套，巡游出租汽车驾驶员从业资格证20000套，营业性客运车辆牌证证明50000份，出租汽车备案、变更、审查等表格75000张，顺利保障行政许可（服务）工作顺利实施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</si>
  <si>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</si>
  <si>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</si>
  <si>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</si>
  <si>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</si>
  <si>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</si>
  <si>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</si>
  <si>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</si>
  <si>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</si>
  <si>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</si>
  <si>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</si>
  <si>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行政许可文书印刷数量</t>
  </si>
  <si>
    <t>30类约30万份文书印刷</t>
  </si>
  <si>
    <t>1.25万份</t>
  </si>
  <si>
    <t>完成值达到指标值，记满分；未达到指标值，按B/A或A/B*该指标分值记分。(即较小的数/大数*该指标分值）</t>
  </si>
  <si>
    <t>受疫情影响</t>
  </si>
  <si>
    <t>行政许可证件印制</t>
  </si>
  <si>
    <t>10类约20万份证件印制</t>
  </si>
  <si>
    <t>22万份</t>
  </si>
  <si>
    <t>质量指标
（13分）</t>
  </si>
  <si>
    <t>验收合格率</t>
  </si>
  <si>
    <t>100%</t>
  </si>
  <si>
    <t>时效指标
（12分）</t>
  </si>
  <si>
    <t>实施进度</t>
  </si>
  <si>
    <t>2020年共印制、印刷文书、证件约270000份</t>
  </si>
  <si>
    <t>2020年共印制、印刷文书、证件约23.25万份</t>
  </si>
  <si>
    <t>成本指标
（10分）</t>
  </si>
  <si>
    <t>项目预算控制数</t>
  </si>
  <si>
    <t>50万元，其中，交通行政许可文书印刷20万元，行政许可证件、档案印制30万元。</t>
  </si>
  <si>
    <t>10.595万元</t>
  </si>
  <si>
    <t>在预算控制范围内得满分，超出预算按A/B*该指标分值计分</t>
  </si>
  <si>
    <t>效
果
指
标
(40分)</t>
  </si>
  <si>
    <t>效益指标
（40分）</t>
  </si>
  <si>
    <t>社会效益</t>
  </si>
  <si>
    <t>能够保障全市道路运输行政许可工作顺利进行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</si>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</sst>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/>
    <xf numFmtId="0" fontId="0" fillId="17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25" borderId="21" applyNumberFormat="0" applyAlignment="0" applyProtection="0">
      <alignment vertical="center"/>
    </xf>
    <xf numFmtId="0" fontId="28" fillId="25" borderId="18" applyNumberFormat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/>
    <xf numFmtId="0" fontId="18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0"/>
    <xf numFmtId="0" fontId="18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0"/>
    <xf numFmtId="0" fontId="18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8" fillId="0" borderId="8" xfId="47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5" xfId="54" applyFont="1" applyFill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76" fontId="2" fillId="0" borderId="8" xfId="58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4" workbookViewId="0">
      <selection activeCell="M7" sqref="M7"/>
    </sheetView>
  </sheetViews>
  <sheetFormatPr defaultColWidth="9" defaultRowHeight="14"/>
  <cols>
    <col min="1" max="1" width="4.12727272727273" customWidth="1"/>
    <col min="2" max="3" width="9.25454545454545" customWidth="1"/>
    <col min="4" max="4" width="19.7545454545455" customWidth="1"/>
    <col min="5" max="5" width="9.87272727272727" style="5" customWidth="1"/>
    <col min="6" max="7" width="15.7545454545455" style="5" customWidth="1"/>
    <col min="8" max="9" width="12.1272727272727" customWidth="1"/>
    <col min="10" max="10" width="8.62727272727273" style="6" customWidth="1"/>
    <col min="11" max="11" width="11.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8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7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3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200</v>
      </c>
      <c r="F8" s="28">
        <v>50</v>
      </c>
      <c r="G8" s="28">
        <v>10.595</v>
      </c>
      <c r="H8" s="29">
        <v>10</v>
      </c>
      <c r="I8" s="59">
        <f>+G8/F8</f>
        <v>0.2119</v>
      </c>
      <c r="J8" s="23">
        <f>IF(H8*I8&lt;10,H8*I8,10)</f>
        <v>2.119</v>
      </c>
      <c r="K8" s="60" t="s">
        <v>17</v>
      </c>
    </row>
    <row r="9" s="2" customFormat="1" ht="18" customHeight="1" spans="1:11">
      <c r="A9" s="24"/>
      <c r="B9" s="25"/>
      <c r="C9" s="26"/>
      <c r="D9" s="30" t="s">
        <v>18</v>
      </c>
      <c r="E9" s="29">
        <v>200</v>
      </c>
      <c r="F9" s="28">
        <v>50</v>
      </c>
      <c r="G9" s="28">
        <v>10.595</v>
      </c>
      <c r="H9" s="29"/>
      <c r="I9" s="59"/>
      <c r="J9" s="23"/>
      <c r="K9" s="61"/>
    </row>
    <row r="10" s="2" customFormat="1" ht="18" customHeight="1" spans="1:11">
      <c r="A10" s="24"/>
      <c r="B10" s="25"/>
      <c r="C10" s="26"/>
      <c r="D10" s="30" t="s">
        <v>19</v>
      </c>
      <c r="E10" s="30"/>
      <c r="F10" s="29"/>
      <c r="G10" s="29"/>
      <c r="H10" s="29"/>
      <c r="I10" s="29"/>
      <c r="J10" s="23"/>
      <c r="K10" s="61"/>
    </row>
    <row r="11" s="2" customFormat="1" ht="21.75" customHeight="1" spans="1:11">
      <c r="A11" s="31"/>
      <c r="B11" s="32"/>
      <c r="C11" s="33"/>
      <c r="D11" s="30" t="s">
        <v>20</v>
      </c>
      <c r="E11" s="22"/>
      <c r="F11" s="29"/>
      <c r="G11" s="29"/>
      <c r="H11" s="29"/>
      <c r="I11" s="29"/>
      <c r="J11" s="23"/>
      <c r="K11" s="62"/>
    </row>
    <row r="12" s="2" customFormat="1" ht="19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78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9" t="s">
        <v>28</v>
      </c>
      <c r="D14" s="29" t="s">
        <v>29</v>
      </c>
      <c r="E14" s="29" t="s">
        <v>30</v>
      </c>
      <c r="F14" s="43" t="s">
        <v>31</v>
      </c>
      <c r="G14" s="29" t="s">
        <v>32</v>
      </c>
      <c r="H14" s="44" t="s">
        <v>15</v>
      </c>
      <c r="I14" s="64"/>
      <c r="J14" s="23" t="s">
        <v>14</v>
      </c>
      <c r="K14" s="43" t="s">
        <v>33</v>
      </c>
    </row>
    <row r="15" s="2" customFormat="1" ht="28" spans="1:11">
      <c r="A15" s="45"/>
      <c r="B15" s="46" t="s">
        <v>34</v>
      </c>
      <c r="C15" s="46" t="s">
        <v>35</v>
      </c>
      <c r="D15" s="47" t="s">
        <v>36</v>
      </c>
      <c r="E15" s="48">
        <v>7.5</v>
      </c>
      <c r="F15" s="49" t="s">
        <v>37</v>
      </c>
      <c r="G15" s="48" t="s">
        <v>38</v>
      </c>
      <c r="H15" s="19" t="s">
        <v>39</v>
      </c>
      <c r="I15" s="21"/>
      <c r="J15" s="65">
        <f>1.25/30*E15</f>
        <v>0.3125</v>
      </c>
      <c r="K15" s="66" t="s">
        <v>40</v>
      </c>
    </row>
    <row r="16" s="2" customFormat="1" ht="28" spans="1:11">
      <c r="A16" s="45"/>
      <c r="B16" s="50"/>
      <c r="C16" s="50"/>
      <c r="D16" s="47" t="s">
        <v>41</v>
      </c>
      <c r="E16" s="48">
        <v>7.5</v>
      </c>
      <c r="F16" s="49" t="s">
        <v>42</v>
      </c>
      <c r="G16" s="48" t="s">
        <v>43</v>
      </c>
      <c r="H16" s="24"/>
      <c r="I16" s="26"/>
      <c r="J16" s="48">
        <v>7.5</v>
      </c>
      <c r="K16" s="66"/>
    </row>
    <row r="17" s="2" customFormat="1" ht="28" spans="1:11">
      <c r="A17" s="45"/>
      <c r="B17" s="50"/>
      <c r="C17" s="46" t="s">
        <v>44</v>
      </c>
      <c r="D17" s="47" t="s">
        <v>45</v>
      </c>
      <c r="E17" s="48">
        <v>13</v>
      </c>
      <c r="F17" s="48" t="s">
        <v>46</v>
      </c>
      <c r="G17" s="51">
        <v>1</v>
      </c>
      <c r="H17" s="24"/>
      <c r="I17" s="26"/>
      <c r="J17" s="48">
        <v>13</v>
      </c>
      <c r="K17" s="66"/>
    </row>
    <row r="18" s="2" customFormat="1" ht="42" spans="1:11">
      <c r="A18" s="45"/>
      <c r="B18" s="50"/>
      <c r="C18" s="46" t="s">
        <v>47</v>
      </c>
      <c r="D18" s="47" t="s">
        <v>48</v>
      </c>
      <c r="E18" s="29">
        <v>12</v>
      </c>
      <c r="F18" s="49" t="s">
        <v>49</v>
      </c>
      <c r="G18" s="49" t="s">
        <v>50</v>
      </c>
      <c r="H18" s="24"/>
      <c r="I18" s="26"/>
      <c r="J18" s="48">
        <v>11</v>
      </c>
      <c r="K18" s="66" t="s">
        <v>40</v>
      </c>
    </row>
    <row r="19" s="2" customFormat="1" ht="78" customHeight="1" spans="1:11">
      <c r="A19" s="45"/>
      <c r="B19" s="50"/>
      <c r="C19" s="46" t="s">
        <v>51</v>
      </c>
      <c r="D19" s="47" t="s">
        <v>52</v>
      </c>
      <c r="E19" s="29">
        <v>10</v>
      </c>
      <c r="F19" s="52" t="s">
        <v>53</v>
      </c>
      <c r="G19" s="53" t="s">
        <v>54</v>
      </c>
      <c r="H19" s="19" t="s">
        <v>55</v>
      </c>
      <c r="I19" s="21"/>
      <c r="J19" s="48">
        <v>10</v>
      </c>
      <c r="K19" s="29"/>
    </row>
    <row r="20" s="2" customFormat="1" ht="227" customHeight="1" spans="1:11">
      <c r="A20" s="45"/>
      <c r="B20" s="46" t="s">
        <v>56</v>
      </c>
      <c r="C20" s="46" t="s">
        <v>57</v>
      </c>
      <c r="D20" s="47" t="s">
        <v>58</v>
      </c>
      <c r="E20" s="29">
        <v>40</v>
      </c>
      <c r="F20" s="49" t="s">
        <v>59</v>
      </c>
      <c r="G20" s="48" t="s">
        <v>60</v>
      </c>
      <c r="H20" s="19" t="s">
        <v>61</v>
      </c>
      <c r="I20" s="21"/>
      <c r="J20" s="48">
        <v>38</v>
      </c>
      <c r="K20" s="67" t="s">
        <v>62</v>
      </c>
    </row>
    <row r="21" s="2" customFormat="1" ht="25.5" customHeight="1" spans="1:11">
      <c r="A21" s="54" t="s">
        <v>63</v>
      </c>
      <c r="B21" s="54"/>
      <c r="C21" s="54"/>
      <c r="D21" s="54"/>
      <c r="E21" s="54"/>
      <c r="F21" s="54"/>
      <c r="G21" s="54"/>
      <c r="H21" s="54"/>
      <c r="I21" s="54"/>
      <c r="J21" s="23">
        <f>J8+SUM(J15:J20)</f>
        <v>81.9315</v>
      </c>
      <c r="K21" s="68"/>
    </row>
    <row r="22" s="3" customFormat="1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="4" customFormat="1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4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4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4" customFormat="1" spans="5:10">
      <c r="E26" s="57"/>
      <c r="F26" s="57"/>
      <c r="G26" s="57"/>
      <c r="J26" s="69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12:A13"/>
    <mergeCell ref="A14:A20"/>
    <mergeCell ref="B15:B19"/>
    <mergeCell ref="C15:C16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2021-05-28T06:47:00Z</cp:lastPrinted>
  <dcterms:modified xsi:type="dcterms:W3CDTF">2021-06-02T03:40:17Z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