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930"/>
  </bookViews>
  <sheets>
    <sheet name="3.研究类" sheetId="2" r:id="rId1"/>
  </sheets>
  <definedNames>
    <definedName name="_xlnm.Print_Area" localSheetId="0">'3.研究类'!$A$1:$K$36</definedName>
  </definedNames>
  <calcPr calcId="144525"/>
</workbook>
</file>

<file path=xl/sharedStrings.xml><?xml version="1.0" encoding="utf-8"?>
<sst xmlns="http://schemas.openxmlformats.org/spreadsheetml/2006/main" count="100" uniqueCount="78">
  <si>
    <r>
      <rPr>
        <b/>
        <sz val="18"/>
        <color indexed="8"/>
        <rFont val="宋体"/>
        <charset val="134"/>
      </rPr>
      <t>项目支出绩效自评表</t>
    </r>
    <r>
      <rPr>
        <sz val="18"/>
        <color indexed="8"/>
        <rFont val="宋体"/>
        <charset val="134"/>
      </rPr>
      <t xml:space="preserve"> </t>
    </r>
  </si>
  <si>
    <t>（2020年度）</t>
  </si>
  <si>
    <t>项目名称</t>
  </si>
  <si>
    <t>2020年冬奥会综合运输课题研究经费</t>
  </si>
  <si>
    <t>主管部门及代码</t>
  </si>
  <si>
    <r>
      <rPr>
        <sz val="11"/>
        <color theme="1"/>
        <rFont val="宋体"/>
        <charset val="134"/>
      </rPr>
      <t>北京市交通委员会1</t>
    </r>
    <r>
      <rPr>
        <sz val="11"/>
        <color indexed="8"/>
        <rFont val="宋体"/>
        <charset val="134"/>
      </rPr>
      <t>70</t>
    </r>
  </si>
  <si>
    <t>实施单位</t>
  </si>
  <si>
    <t>北京市交通委员会本级</t>
  </si>
  <si>
    <t>项目资金                    （万元）</t>
  </si>
  <si>
    <t>年初预算数（A）</t>
  </si>
  <si>
    <t>全年预算数（B)</t>
  </si>
  <si>
    <t>全年执行数（C）</t>
  </si>
  <si>
    <r>
      <rPr>
        <sz val="11"/>
        <color theme="1"/>
        <rFont val="宋体"/>
        <charset val="134"/>
      </rPr>
      <t>分值  （1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</si>
  <si>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</si>
  <si>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</si>
  <si>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</si>
  <si>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</si>
  <si>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</si>
  <si>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</si>
  <si>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</si>
  <si>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</si>
  <si>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</si>
  <si>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</si>
  <si>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</si>
  <si>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年度目标：1、基于冬奥需求的枢纽交通接驳保障方案研究：形成结合冬奥会及冬残奥会交通需求的枢纽接驳保障方案。
2、北京2022冬奥会和冬残奥会“相约北京”系列测试赛北京赛区交通测试评估：主要有交通方案收集，关键环节与风险点识别及分析；设计制定交通测试方案；构建赛事交通服务场景综合评价指标体系；测试方案组织实施及多源数据采集；综合研提解决方案。</t>
  </si>
  <si>
    <t>1、2020年9月召开开题专家会，已按计划对“相约北京”系列测试赛的赛事活动背景、安排、场馆及周边交通设施情况开展了充分的基础研究，制定了测试评估方案，并通过专家评审；
2、2019年9月23日召开开题专家会，于2019年12月10日召开中期专家会，于2020年6月24日召开结题专家会，已按计划行成《基于冬奥需求的枢纽交通接驳保障方案研究》最终成果报告，即结题报告，并通过专家评审。</t>
  </si>
  <si>
    <t>绩效指标</t>
  </si>
  <si>
    <t>一级指标</t>
  </si>
  <si>
    <t>二级指标</t>
  </si>
  <si>
    <t>三级指标</t>
  </si>
  <si>
    <t>分值</t>
  </si>
  <si>
    <t>年度指标值(A)</t>
  </si>
  <si>
    <t>全年实际值(B)</t>
  </si>
  <si>
    <t>未完成原因分析</t>
  </si>
  <si>
    <t>产
出
指
标
(50分)</t>
  </si>
  <si>
    <t>数量指标
（15分）</t>
  </si>
  <si>
    <t>完成《北京2022冬奥会和冬残奥会“相约北京”系列测试赛北京赛区交通测试评估》前期研究及开题资料编写</t>
  </si>
  <si>
    <t>≥1篇</t>
  </si>
  <si>
    <r>
      <rPr>
        <sz val="11"/>
        <color theme="1"/>
        <rFont val="宋体"/>
        <charset val="134"/>
      </rPr>
      <t>完成值达到指标值，记满分；未达到指标值，按</t>
    </r>
    <r>
      <rPr>
        <sz val="11"/>
        <color indexed="8"/>
        <rFont val="宋体"/>
        <charset val="134"/>
      </rPr>
      <t>B/A或A/B*该指标分值记分。(即较小的数/大数*该指标分值）</t>
    </r>
  </si>
  <si>
    <t>完成《基于冬奥需求的枢纽交通接驳保障方案研究》阶段性汇报材料</t>
  </si>
  <si>
    <t>≥2篇</t>
  </si>
  <si>
    <t>完成《基于冬奥需求的枢纽交通接驳保障方案研究》阶段性汇报报告-清河火车站</t>
  </si>
  <si>
    <t>完成《基于冬奥需求的枢纽交通接驳保障方案研究》阶段性汇报报告-大兴国际机场</t>
  </si>
  <si>
    <t>质量指标
（13分）</t>
  </si>
  <si>
    <t>专家评审通过率</t>
  </si>
  <si>
    <t>≥100%</t>
  </si>
  <si>
    <t>研究报告的质量</t>
  </si>
  <si>
    <t>报告编写准确、完整</t>
  </si>
  <si>
    <t>时效指标
（12分）</t>
  </si>
  <si>
    <t>项目前期准备时间</t>
  </si>
  <si>
    <t>基于冬奥需求的枢纽交通接驳保障方案研究：当年2019年7月月前；
北京2022冬奥会和冬残奥会“相约北京”系列测试赛北京赛区交通测试评估：2020年9月前</t>
  </si>
  <si>
    <t>开题完成时间</t>
  </si>
  <si>
    <t>基于冬奥需求的枢纽交通接驳保障方案研究：2019年9月前；
北京2022冬奥会和冬残奥会“相约北京”系列测试赛北京赛区交通测试评估：2020年10月前</t>
  </si>
  <si>
    <t>基于冬奥需求的枢纽交通接驳保障方案研究：2019年10月21日；
北京2022冬奥会和冬残奥会“相约北京”系列测试赛北京赛区交通测试评估：2020年10月前</t>
  </si>
  <si>
    <t>基于冬奥需求的枢纽交通接驳保障方案研究开题时间收外部影响推迟1个月。</t>
  </si>
  <si>
    <t>前期调研完成时间</t>
  </si>
  <si>
    <t>基于冬奥需求的枢纽交通接驳保障方案研究：2019年12月前；
北京2022冬奥会和冬残奥会“相约北京”系列测试赛北京赛区交通测试评估：2020年11月前</t>
  </si>
  <si>
    <t>完成报告时间</t>
  </si>
  <si>
    <t>基于冬奥需求的枢纽交通接驳保障方案研究：2020年6月前；
北京2022冬奥会和冬残奥会“相约北京”系列测试赛北京赛区交通测试评估：2021年6月前</t>
  </si>
  <si>
    <t>完成评审时间</t>
  </si>
  <si>
    <t>成本指标
（10分）</t>
  </si>
  <si>
    <t>项目预算控制数</t>
  </si>
  <si>
    <t>136.130992万元</t>
  </si>
  <si>
    <r>
      <rPr>
        <sz val="11"/>
        <color theme="1"/>
        <rFont val="宋体"/>
        <charset val="134"/>
      </rPr>
      <t>在预算控制范围内得满分，超出预算按</t>
    </r>
    <r>
      <rPr>
        <sz val="11"/>
        <color indexed="8"/>
        <rFont val="宋体"/>
        <charset val="134"/>
      </rPr>
      <t>A/B*该指标分值计分</t>
    </r>
  </si>
  <si>
    <t>效
果
指
标
(40分)</t>
  </si>
  <si>
    <t>效益指标
（40分）</t>
  </si>
  <si>
    <t>基于冬奥需求的枢纽交通接驳保障方案研究社会效益</t>
  </si>
  <si>
    <t>编制完善合理的交通接驳方案，提升大兴国际机场和清河火车站交通接驳服务水平，推动赛时奥运与社会交通和谐运转</t>
  </si>
  <si>
    <t>达到预期指标</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</si>
  <si>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</si>
  <si>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无法充分证明指标完成情况</t>
  </si>
  <si>
    <t>北京2022冬奥会和冬残奥会“相约北京”系列测试赛北京赛区交通测试评估社会效益</t>
  </si>
  <si>
    <t>立足于测试赛典型交通服务场景与环节，识别各场景或环节存在的风险点及可能出现的关键问题，设计测试方案并组织实施。通过调查、监测、实证等多种方式，跟踪与采集测试赛交通运行相关数据，建立评估指标体系，对各项测试赛交通运行进行系统评价，从而甄别测试赛交通方案中的不足，提出改进建议，为实现冬奥会“安全、准点、可靠、便捷”的交通服务目标积累有益经验</t>
  </si>
  <si>
    <t>基于冬奥需求的枢纽交通接驳保障方案研究可持续发展</t>
  </si>
  <si>
    <t>为冬奥会筹备过程中各类客户群交通运行计划的编制奠定基础，同时促进城市交通基础设施可持续发展。枢纽交通接驳保障方案可在为北京市后续大型活动期间借鉴参考，可在其他交通枢纽推广</t>
  </si>
  <si>
    <t>北京2022冬奥会和冬残奥会“相约北京”系列测试赛北京赛区交通测试评估可持续发展</t>
  </si>
  <si>
    <t>对各个竞赛场馆和非竞赛场馆“相约北京”系列测试赛交通保障工作的评估分析，可以在未来这些场馆或其他类似场馆开展大型赛时活动中制定相关交通运输保障方案、开展交通运输保障工作提供不可或缺的参考依据和工作基础</t>
  </si>
  <si>
    <t>总分</t>
  </si>
</sst>
</file>

<file path=xl/styles.xml><?xml version="1.0" encoding="utf-8"?>
<styleSheet xmlns="http://schemas.openxmlformats.org/spreadsheetml/2006/main">
  <numFmts count="5">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 numFmtId="176" formatCode="0.00_ "/>
  </numFmts>
  <fonts count="34">
    <font>
      <sz val="11"/>
      <color theme="1"/>
      <name val="宋体"/>
      <charset val="134"/>
      <scheme val="minor"/>
    </font>
    <font>
      <sz val="18"/>
      <color theme="1"/>
      <name val="宋体"/>
      <charset val="134"/>
      <scheme val="minor"/>
    </font>
    <font>
      <sz val="14"/>
      <color theme="1"/>
      <name val="宋体"/>
      <charset val="134"/>
      <scheme val="minor"/>
    </font>
    <font>
      <sz val="11"/>
      <color theme="1"/>
      <name val="宋体"/>
      <charset val="134"/>
      <scheme val="minor"/>
    </font>
    <font>
      <sz val="12"/>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1"/>
      <color theme="1"/>
      <name val="宋体"/>
      <charset val="134"/>
    </font>
    <font>
      <sz val="11"/>
      <name val="宋体"/>
      <charset val="134"/>
    </font>
    <font>
      <sz val="11"/>
      <color indexed="8"/>
      <name val="宋体"/>
      <charset val="134"/>
    </font>
    <font>
      <b/>
      <sz val="11"/>
      <color theme="1"/>
      <name val="宋体"/>
      <charset val="134"/>
      <scheme val="minor"/>
    </font>
    <font>
      <b/>
      <sz val="12"/>
      <color theme="1"/>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sz val="12"/>
      <name val="宋体"/>
      <charset val="134"/>
    </font>
    <font>
      <sz val="11"/>
      <color rgb="FF3F3F76"/>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sz val="11"/>
      <color rgb="FF006100"/>
      <name val="宋体"/>
      <charset val="0"/>
      <scheme val="minor"/>
    </font>
    <font>
      <b/>
      <sz val="13"/>
      <color theme="3"/>
      <name val="宋体"/>
      <charset val="134"/>
      <scheme val="minor"/>
    </font>
    <font>
      <sz val="11"/>
      <color rgb="FFFF0000"/>
      <name val="宋体"/>
      <charset val="0"/>
      <scheme val="minor"/>
    </font>
    <font>
      <b/>
      <sz val="11"/>
      <color rgb="FFFFFFFF"/>
      <name val="宋体"/>
      <charset val="0"/>
      <scheme val="minor"/>
    </font>
    <font>
      <sz val="10"/>
      <name val="Arial"/>
      <charset val="134"/>
    </font>
    <font>
      <sz val="11"/>
      <color rgb="FF9C65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5"/>
        <bgColor indexed="64"/>
      </patternFill>
    </fill>
    <fill>
      <patternFill patternType="solid">
        <fgColor rgb="FFFFC7CE"/>
        <bgColor indexed="64"/>
      </patternFill>
    </fill>
    <fill>
      <patternFill patternType="solid">
        <fgColor theme="5"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7"/>
        <bgColor indexed="64"/>
      </patternFill>
    </fill>
    <fill>
      <patternFill patternType="solid">
        <fgColor rgb="FFF2F2F2"/>
        <bgColor indexed="64"/>
      </patternFill>
    </fill>
    <fill>
      <patternFill patternType="solid">
        <fgColor theme="7" tint="0.399975585192419"/>
        <bgColor indexed="64"/>
      </patternFill>
    </fill>
    <fill>
      <patternFill patternType="solid">
        <fgColor rgb="FFFFFFCC"/>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bgColor indexed="64"/>
      </patternFill>
    </fill>
    <fill>
      <patternFill patternType="solid">
        <fgColor rgb="FFC6EFCE"/>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A5A5A5"/>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9"/>
        <bgColor indexed="64"/>
      </patternFill>
    </fill>
    <fill>
      <patternFill patternType="solid">
        <fgColor theme="6"/>
        <bgColor indexed="64"/>
      </patternFill>
    </fill>
    <fill>
      <patternFill patternType="solid">
        <fgColor rgb="FFFFEB9C"/>
        <bgColor indexed="64"/>
      </patternFill>
    </fill>
  </fills>
  <borders count="24">
    <border>
      <left/>
      <right/>
      <top/>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63">
    <xf numFmtId="0" fontId="0" fillId="0" borderId="0">
      <alignment vertical="center"/>
    </xf>
    <xf numFmtId="0" fontId="3" fillId="0" borderId="0"/>
    <xf numFmtId="42" fontId="0" fillId="0" borderId="0" applyFont="0" applyFill="0" applyBorder="0" applyAlignment="0" applyProtection="0">
      <alignment vertical="center"/>
    </xf>
    <xf numFmtId="0" fontId="13" fillId="21" borderId="0" applyNumberFormat="0" applyBorder="0" applyAlignment="0" applyProtection="0">
      <alignment vertical="center"/>
    </xf>
    <xf numFmtId="0" fontId="17" fillId="8"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9"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4" fillId="28"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31" fillId="0" borderId="0"/>
    <xf numFmtId="0" fontId="0" fillId="14" borderId="19" applyNumberFormat="0" applyFont="0" applyAlignment="0" applyProtection="0">
      <alignment vertical="center"/>
    </xf>
    <xf numFmtId="0" fontId="14" fillId="7" borderId="0" applyNumberFormat="0" applyBorder="0" applyAlignment="0" applyProtection="0">
      <alignment vertical="center"/>
    </xf>
    <xf numFmtId="0" fontId="21"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9" fillId="0" borderId="18" applyNumberFormat="0" applyFill="0" applyAlignment="0" applyProtection="0">
      <alignment vertical="center"/>
    </xf>
    <xf numFmtId="0" fontId="28" fillId="0" borderId="18" applyNumberFormat="0" applyFill="0" applyAlignment="0" applyProtection="0">
      <alignment vertical="center"/>
    </xf>
    <xf numFmtId="0" fontId="14" fillId="26" borderId="0" applyNumberFormat="0" applyBorder="0" applyAlignment="0" applyProtection="0">
      <alignment vertical="center"/>
    </xf>
    <xf numFmtId="0" fontId="21" fillId="0" borderId="21" applyNumberFormat="0" applyFill="0" applyAlignment="0" applyProtection="0">
      <alignment vertical="center"/>
    </xf>
    <xf numFmtId="0" fontId="14" fillId="13" borderId="0" applyNumberFormat="0" applyBorder="0" applyAlignment="0" applyProtection="0">
      <alignment vertical="center"/>
    </xf>
    <xf numFmtId="0" fontId="18" fillId="12" borderId="17" applyNumberFormat="0" applyAlignment="0" applyProtection="0">
      <alignment vertical="center"/>
    </xf>
    <xf numFmtId="0" fontId="33" fillId="12" borderId="16" applyNumberFormat="0" applyAlignment="0" applyProtection="0">
      <alignment vertical="center"/>
    </xf>
    <xf numFmtId="0" fontId="30" fillId="27" borderId="23" applyNumberFormat="0" applyAlignment="0" applyProtection="0">
      <alignment vertical="center"/>
    </xf>
    <xf numFmtId="0" fontId="13" fillId="25" borderId="0" applyNumberFormat="0" applyBorder="0" applyAlignment="0" applyProtection="0">
      <alignment vertical="center"/>
    </xf>
    <xf numFmtId="0" fontId="14" fillId="5" borderId="0" applyNumberFormat="0" applyBorder="0" applyAlignment="0" applyProtection="0">
      <alignment vertical="center"/>
    </xf>
    <xf numFmtId="0" fontId="24" fillId="0" borderId="22" applyNumberFormat="0" applyFill="0" applyAlignment="0" applyProtection="0">
      <alignment vertical="center"/>
    </xf>
    <xf numFmtId="0" fontId="20" fillId="0" borderId="20" applyNumberFormat="0" applyFill="0" applyAlignment="0" applyProtection="0">
      <alignment vertical="center"/>
    </xf>
    <xf numFmtId="0" fontId="27" fillId="24" borderId="0" applyNumberFormat="0" applyBorder="0" applyAlignment="0" applyProtection="0">
      <alignment vertical="center"/>
    </xf>
    <xf numFmtId="0" fontId="32" fillId="32" borderId="0" applyNumberFormat="0" applyBorder="0" applyAlignment="0" applyProtection="0">
      <alignment vertical="center"/>
    </xf>
    <xf numFmtId="0" fontId="13" fillId="18" borderId="0" applyNumberFormat="0" applyBorder="0" applyAlignment="0" applyProtection="0">
      <alignment vertical="center"/>
    </xf>
    <xf numFmtId="0" fontId="14" fillId="23" borderId="0" applyNumberFormat="0" applyBorder="0" applyAlignment="0" applyProtection="0">
      <alignment vertical="center"/>
    </xf>
    <xf numFmtId="0" fontId="16" fillId="0" borderId="0"/>
    <xf numFmtId="0" fontId="13" fillId="4" borderId="0" applyNumberFormat="0" applyBorder="0" applyAlignment="0" applyProtection="0">
      <alignment vertical="center"/>
    </xf>
    <xf numFmtId="0" fontId="13" fillId="17" borderId="0" applyNumberFormat="0" applyBorder="0" applyAlignment="0" applyProtection="0">
      <alignment vertical="center"/>
    </xf>
    <xf numFmtId="0" fontId="13" fillId="16" borderId="0" applyNumberFormat="0" applyBorder="0" applyAlignment="0" applyProtection="0">
      <alignment vertical="center"/>
    </xf>
    <xf numFmtId="0" fontId="13" fillId="3" borderId="0" applyNumberFormat="0" applyBorder="0" applyAlignment="0" applyProtection="0">
      <alignment vertical="center"/>
    </xf>
    <xf numFmtId="0" fontId="14" fillId="31" borderId="0" applyNumberFormat="0" applyBorder="0" applyAlignment="0" applyProtection="0">
      <alignment vertical="center"/>
    </xf>
    <xf numFmtId="0" fontId="14" fillId="11" borderId="0" applyNumberFormat="0" applyBorder="0" applyAlignment="0" applyProtection="0">
      <alignment vertical="center"/>
    </xf>
    <xf numFmtId="0" fontId="13" fillId="2" borderId="0" applyNumberFormat="0" applyBorder="0" applyAlignment="0" applyProtection="0">
      <alignment vertical="center"/>
    </xf>
    <xf numFmtId="0" fontId="13" fillId="20" borderId="0" applyNumberFormat="0" applyBorder="0" applyAlignment="0" applyProtection="0">
      <alignment vertical="center"/>
    </xf>
    <xf numFmtId="0" fontId="14" fillId="19" borderId="0" applyNumberFormat="0" applyBorder="0" applyAlignment="0" applyProtection="0">
      <alignment vertical="center"/>
    </xf>
    <xf numFmtId="0" fontId="16" fillId="0" borderId="0"/>
    <xf numFmtId="0" fontId="13" fillId="10" borderId="0" applyNumberFormat="0" applyBorder="0" applyAlignment="0" applyProtection="0">
      <alignment vertical="center"/>
    </xf>
    <xf numFmtId="0" fontId="14" fillId="22" borderId="0" applyNumberFormat="0" applyBorder="0" applyAlignment="0" applyProtection="0">
      <alignment vertical="center"/>
    </xf>
    <xf numFmtId="0" fontId="14" fillId="30" borderId="0" applyNumberFormat="0" applyBorder="0" applyAlignment="0" applyProtection="0">
      <alignment vertical="center"/>
    </xf>
    <xf numFmtId="0" fontId="16" fillId="0" borderId="0"/>
    <xf numFmtId="0" fontId="13" fillId="29" borderId="0" applyNumberFormat="0" applyBorder="0" applyAlignment="0" applyProtection="0">
      <alignment vertical="center"/>
    </xf>
    <xf numFmtId="0" fontId="14" fillId="15" borderId="0" applyNumberFormat="0" applyBorder="0" applyAlignment="0" applyProtection="0">
      <alignment vertical="center"/>
    </xf>
    <xf numFmtId="0" fontId="16" fillId="0" borderId="0"/>
    <xf numFmtId="0" fontId="3" fillId="0" borderId="0">
      <alignment vertical="center"/>
    </xf>
    <xf numFmtId="0" fontId="3" fillId="0" borderId="0">
      <alignment vertical="center"/>
    </xf>
    <xf numFmtId="43" fontId="10" fillId="0" borderId="0" applyFont="0" applyFill="0" applyBorder="0" applyAlignment="0" applyProtection="0">
      <alignment vertical="center"/>
    </xf>
    <xf numFmtId="0" fontId="3" fillId="0" borderId="0"/>
    <xf numFmtId="0" fontId="3" fillId="0" borderId="0"/>
    <xf numFmtId="0" fontId="10" fillId="0" borderId="0"/>
    <xf numFmtId="0" fontId="10" fillId="0" borderId="0">
      <alignment vertical="center"/>
    </xf>
    <xf numFmtId="0" fontId="4" fillId="0" borderId="0"/>
  </cellStyleXfs>
  <cellXfs count="87">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4" fillId="0" borderId="1" xfId="0" applyFont="1" applyBorder="1">
      <alignment vertical="center"/>
    </xf>
    <xf numFmtId="0" fontId="4" fillId="0" borderId="0" xfId="0" applyFont="1" applyBorder="1">
      <alignment vertical="center"/>
    </xf>
    <xf numFmtId="0" fontId="4"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5" fillId="0" borderId="0" xfId="0" applyFont="1" applyAlignment="1">
      <alignment horizontal="left" vertical="center"/>
    </xf>
    <xf numFmtId="0" fontId="6" fillId="0" borderId="0" xfId="0" applyFont="1" applyAlignment="1">
      <alignment horizontal="center" vertical="center" wrapText="1"/>
    </xf>
    <xf numFmtId="0" fontId="7" fillId="0" borderId="0" xfId="0" applyFont="1" applyAlignment="1">
      <alignment horizontal="center" vertical="center" wrapText="1"/>
    </xf>
    <xf numFmtId="0" fontId="2" fillId="0" borderId="0"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8" fillId="0" borderId="8" xfId="0" applyFont="1" applyFill="1" applyBorder="1" applyAlignment="1">
      <alignment vertical="center"/>
    </xf>
    <xf numFmtId="176" fontId="3" fillId="0" borderId="8" xfId="0" applyNumberFormat="1"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9" fillId="0" borderId="8" xfId="47" applyFont="1" applyFill="1" applyBorder="1" applyAlignment="1">
      <alignment horizontal="center" vertical="center" wrapText="1"/>
    </xf>
    <xf numFmtId="0" fontId="3" fillId="0" borderId="8" xfId="0" applyFont="1" applyFill="1" applyBorder="1" applyAlignment="1">
      <alignment horizontal="center" vertical="center"/>
    </xf>
    <xf numFmtId="0" fontId="10" fillId="0" borderId="8" xfId="0" applyFont="1" applyFill="1" applyBorder="1" applyAlignment="1">
      <alignment vertical="center"/>
    </xf>
    <xf numFmtId="0" fontId="10" fillId="0" borderId="5" xfId="0" applyFont="1" applyFill="1" applyBorder="1" applyAlignment="1">
      <alignment vertical="center"/>
    </xf>
    <xf numFmtId="0" fontId="3" fillId="0" borderId="1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8" fillId="0" borderId="5" xfId="0" applyFont="1" applyFill="1" applyBorder="1" applyAlignment="1">
      <alignment vertical="center"/>
    </xf>
    <xf numFmtId="0" fontId="3" fillId="0" borderId="13" xfId="0" applyFont="1" applyFill="1" applyBorder="1" applyAlignment="1">
      <alignment horizontal="center" vertical="center" textRotation="255"/>
    </xf>
    <xf numFmtId="0" fontId="3" fillId="0" borderId="3"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4" xfId="0" applyFont="1" applyFill="1" applyBorder="1">
      <alignment vertical="center"/>
    </xf>
    <xf numFmtId="0" fontId="3" fillId="0" borderId="14" xfId="0" applyFont="1" applyFill="1" applyBorder="1" applyAlignment="1">
      <alignment horizontal="center" vertical="center" textRotation="255"/>
    </xf>
    <xf numFmtId="0" fontId="3" fillId="0" borderId="3" xfId="0" applyNumberFormat="1" applyFont="1" applyFill="1" applyBorder="1" applyAlignment="1">
      <alignment horizontal="left" vertical="center" wrapText="1"/>
    </xf>
    <xf numFmtId="0" fontId="3" fillId="0" borderId="4" xfId="0" applyNumberFormat="1" applyFont="1" applyFill="1" applyBorder="1" applyAlignment="1">
      <alignment horizontal="left" vertical="center" wrapText="1"/>
    </xf>
    <xf numFmtId="0" fontId="3" fillId="0" borderId="5" xfId="0" applyNumberFormat="1" applyFont="1" applyFill="1" applyBorder="1" applyAlignment="1">
      <alignment horizontal="left" vertical="center" wrapText="1"/>
    </xf>
    <xf numFmtId="0" fontId="3" fillId="0" borderId="13" xfId="0" applyFont="1" applyBorder="1" applyAlignment="1">
      <alignment horizontal="center" vertical="center" textRotation="255"/>
    </xf>
    <xf numFmtId="0" fontId="3" fillId="0" borderId="8" xfId="0" applyFont="1" applyBorder="1" applyAlignment="1">
      <alignment horizontal="center" vertical="center" wrapText="1"/>
    </xf>
    <xf numFmtId="0" fontId="3" fillId="0" borderId="8" xfId="0" applyFont="1" applyBorder="1" applyAlignment="1">
      <alignment horizontal="center" vertical="center"/>
    </xf>
    <xf numFmtId="0" fontId="3" fillId="0" borderId="3" xfId="0" applyFont="1" applyBorder="1" applyAlignment="1">
      <alignment horizontal="center" vertical="center" wrapText="1"/>
    </xf>
    <xf numFmtId="0" fontId="3" fillId="0" borderId="15" xfId="0" applyFont="1" applyBorder="1" applyAlignment="1">
      <alignment horizontal="center" vertical="center" textRotation="255"/>
    </xf>
    <xf numFmtId="0" fontId="9" fillId="0" borderId="13" xfId="54" applyFont="1" applyBorder="1" applyAlignment="1">
      <alignment horizontal="center" vertical="center" wrapText="1"/>
    </xf>
    <xf numFmtId="0" fontId="3" fillId="0" borderId="8" xfId="1" applyFont="1" applyBorder="1" applyAlignment="1">
      <alignment horizontal="left" vertical="center" wrapText="1"/>
    </xf>
    <xf numFmtId="0" fontId="3" fillId="0" borderId="8" xfId="58" applyFont="1" applyFill="1" applyBorder="1" applyAlignment="1">
      <alignment horizontal="center" vertical="center" wrapText="1"/>
    </xf>
    <xf numFmtId="0" fontId="3" fillId="0" borderId="6" xfId="0" applyFont="1" applyBorder="1" applyAlignment="1">
      <alignment horizontal="center" vertical="center" wrapText="1"/>
    </xf>
    <xf numFmtId="0" fontId="9" fillId="0" borderId="15" xfId="54" applyFont="1" applyBorder="1" applyAlignment="1">
      <alignment horizontal="center" vertical="center" wrapText="1"/>
    </xf>
    <xf numFmtId="0" fontId="3" fillId="0" borderId="9" xfId="0" applyFont="1" applyBorder="1" applyAlignment="1">
      <alignment horizontal="center" vertical="center" wrapText="1"/>
    </xf>
    <xf numFmtId="0" fontId="9" fillId="0" borderId="3" xfId="47" applyFont="1" applyBorder="1" applyAlignment="1">
      <alignment horizontal="left" vertical="center" wrapText="1"/>
    </xf>
    <xf numFmtId="0" fontId="3" fillId="0" borderId="8" xfId="58" applyFont="1" applyBorder="1" applyAlignment="1">
      <alignment horizontal="center" vertical="center" wrapText="1"/>
    </xf>
    <xf numFmtId="0" fontId="9" fillId="0" borderId="8" xfId="54" applyFont="1" applyBorder="1" applyAlignment="1">
      <alignment horizontal="center" vertical="center" wrapText="1"/>
    </xf>
    <xf numFmtId="9" fontId="3" fillId="0" borderId="8" xfId="0" applyNumberFormat="1" applyFont="1" applyBorder="1" applyAlignment="1">
      <alignment horizontal="left" vertical="center" wrapText="1"/>
    </xf>
    <xf numFmtId="0" fontId="3" fillId="0" borderId="8" xfId="0" applyFont="1" applyBorder="1" applyAlignment="1">
      <alignment horizontal="left" vertical="center"/>
    </xf>
    <xf numFmtId="0" fontId="3" fillId="0" borderId="11" xfId="0" applyFont="1" applyBorder="1" applyAlignment="1">
      <alignment horizontal="center" vertical="center" wrapText="1"/>
    </xf>
    <xf numFmtId="0" fontId="3" fillId="0" borderId="8" xfId="58" applyFont="1" applyFill="1" applyBorder="1" applyAlignment="1">
      <alignment horizontal="left" vertical="center" wrapText="1"/>
    </xf>
    <xf numFmtId="0" fontId="9" fillId="0" borderId="14" xfId="54" applyFont="1" applyBorder="1" applyAlignment="1">
      <alignment horizontal="center" vertical="center" wrapText="1"/>
    </xf>
    <xf numFmtId="0" fontId="11" fillId="0" borderId="6" xfId="0" applyFont="1" applyBorder="1" applyAlignment="1">
      <alignment horizontal="center" vertical="center"/>
    </xf>
    <xf numFmtId="0" fontId="11" fillId="0" borderId="1" xfId="0" applyFont="1" applyBorder="1" applyAlignment="1">
      <alignment horizontal="center" vertical="center"/>
    </xf>
    <xf numFmtId="0" fontId="12" fillId="0" borderId="1" xfId="0" applyFont="1" applyBorder="1" applyAlignment="1">
      <alignment horizontal="center" vertical="center"/>
    </xf>
    <xf numFmtId="0" fontId="4" fillId="0" borderId="0" xfId="0" applyFont="1" applyBorder="1" applyAlignment="1">
      <alignment horizontal="left" vertical="center"/>
    </xf>
    <xf numFmtId="0" fontId="4" fillId="0" borderId="0" xfId="0" applyFont="1" applyBorder="1" applyAlignment="1">
      <alignment horizontal="left" vertical="center" wrapText="1"/>
    </xf>
    <xf numFmtId="176" fontId="2" fillId="0" borderId="2"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xf>
    <xf numFmtId="0" fontId="3" fillId="0" borderId="13"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5" xfId="0" applyFont="1" applyFill="1" applyBorder="1">
      <alignment vertical="center"/>
    </xf>
    <xf numFmtId="0" fontId="3" fillId="0" borderId="5" xfId="0" applyFont="1" applyBorder="1" applyAlignment="1">
      <alignment horizontal="center" vertical="center" wrapText="1"/>
    </xf>
    <xf numFmtId="176" fontId="3" fillId="0" borderId="8" xfId="0" applyNumberFormat="1" applyFont="1" applyBorder="1" applyAlignment="1">
      <alignment horizontal="center" vertical="center" wrapText="1"/>
    </xf>
    <xf numFmtId="0" fontId="3" fillId="0" borderId="7"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8" xfId="0" applyFont="1" applyBorder="1" applyAlignment="1">
      <alignment horizontal="left" vertical="center" wrapText="1"/>
    </xf>
    <xf numFmtId="0" fontId="11" fillId="0" borderId="7" xfId="0" applyFont="1" applyBorder="1" applyAlignment="1">
      <alignment horizontal="center" vertical="center"/>
    </xf>
    <xf numFmtId="176" fontId="3" fillId="0" borderId="13" xfId="0" applyNumberFormat="1" applyFont="1" applyBorder="1" applyAlignment="1">
      <alignment horizontal="center" vertical="center" wrapText="1"/>
    </xf>
    <xf numFmtId="0" fontId="3" fillId="0" borderId="13" xfId="0" applyFont="1" applyBorder="1" applyAlignment="1">
      <alignment vertical="center"/>
    </xf>
    <xf numFmtId="176" fontId="4" fillId="0" borderId="1" xfId="0" applyNumberFormat="1" applyFont="1" applyBorder="1" applyAlignment="1">
      <alignment horizontal="center" vertical="center" wrapText="1"/>
    </xf>
    <xf numFmtId="0" fontId="4" fillId="0" borderId="1" xfId="0" applyFont="1" applyBorder="1" applyAlignment="1">
      <alignmen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7"/>
  <sheetViews>
    <sheetView tabSelected="1" zoomScale="88" zoomScaleNormal="88" topLeftCell="C1" workbookViewId="0">
      <selection activeCell="E8" sqref="E8:G9"/>
    </sheetView>
  </sheetViews>
  <sheetFormatPr defaultColWidth="9" defaultRowHeight="14"/>
  <cols>
    <col min="1" max="1" width="5.75454545454545" customWidth="1"/>
    <col min="2" max="2" width="7.5" customWidth="1"/>
    <col min="3" max="3" width="8.62727272727273" customWidth="1"/>
    <col min="4" max="4" width="40.8727272727273" customWidth="1"/>
    <col min="5" max="5" width="13.1272727272727" style="7" customWidth="1"/>
    <col min="6" max="7" width="35.3727272727273" style="7" customWidth="1"/>
    <col min="8" max="8" width="9.5" customWidth="1"/>
    <col min="9" max="9" width="8.5" customWidth="1"/>
    <col min="10" max="10" width="8.5" style="8" customWidth="1"/>
    <col min="11" max="11" width="15.2545454545455" customWidth="1"/>
  </cols>
  <sheetData>
    <row r="1" ht="21" spans="1:11">
      <c r="A1" s="9"/>
      <c r="B1" s="9"/>
      <c r="C1" s="9"/>
      <c r="D1" s="9"/>
      <c r="E1" s="9"/>
      <c r="F1" s="9"/>
      <c r="G1" s="9"/>
      <c r="H1" s="9"/>
      <c r="I1" s="9"/>
      <c r="J1" s="9"/>
      <c r="K1" s="9"/>
    </row>
    <row r="2" s="1" customFormat="1" ht="23" spans="1:11">
      <c r="A2" s="10" t="s">
        <v>0</v>
      </c>
      <c r="B2" s="11"/>
      <c r="C2" s="11"/>
      <c r="D2" s="11"/>
      <c r="E2" s="11"/>
      <c r="F2" s="11"/>
      <c r="G2" s="11"/>
      <c r="H2" s="11"/>
      <c r="I2" s="11"/>
      <c r="J2" s="11"/>
      <c r="K2" s="11"/>
    </row>
    <row r="3" s="2" customFormat="1" ht="17.5" spans="1:11">
      <c r="A3" s="12" t="s">
        <v>1</v>
      </c>
      <c r="B3" s="12"/>
      <c r="C3" s="12"/>
      <c r="D3" s="12"/>
      <c r="E3" s="12"/>
      <c r="F3" s="12"/>
      <c r="G3" s="12"/>
      <c r="H3" s="12"/>
      <c r="I3" s="12"/>
      <c r="J3" s="12"/>
      <c r="K3" s="12"/>
    </row>
    <row r="4" s="2" customFormat="1" ht="17.5" hidden="1" spans="1:11">
      <c r="A4" s="13"/>
      <c r="B4" s="13"/>
      <c r="C4" s="13"/>
      <c r="D4" s="13"/>
      <c r="E4" s="14"/>
      <c r="F4" s="14"/>
      <c r="G4" s="14"/>
      <c r="H4" s="13"/>
      <c r="I4" s="13"/>
      <c r="J4" s="70"/>
      <c r="K4" s="13"/>
    </row>
    <row r="5" s="3" customFormat="1" ht="20.25" customHeight="1" spans="1:11">
      <c r="A5" s="15" t="s">
        <v>2</v>
      </c>
      <c r="B5" s="16"/>
      <c r="C5" s="17"/>
      <c r="D5" s="15" t="s">
        <v>3</v>
      </c>
      <c r="E5" s="16"/>
      <c r="F5" s="16"/>
      <c r="G5" s="16"/>
      <c r="H5" s="16"/>
      <c r="I5" s="16"/>
      <c r="J5" s="16"/>
      <c r="K5" s="17"/>
    </row>
    <row r="6" s="3" customFormat="1" ht="20.25" customHeight="1" spans="1:11">
      <c r="A6" s="15" t="s">
        <v>4</v>
      </c>
      <c r="B6" s="16"/>
      <c r="C6" s="17"/>
      <c r="D6" s="18" t="s">
        <v>5</v>
      </c>
      <c r="E6" s="19"/>
      <c r="F6" s="20"/>
      <c r="G6" s="15" t="s">
        <v>6</v>
      </c>
      <c r="H6" s="17"/>
      <c r="I6" s="15" t="s">
        <v>7</v>
      </c>
      <c r="J6" s="16"/>
      <c r="K6" s="17"/>
    </row>
    <row r="7" s="3" customFormat="1" ht="28.5" customHeight="1" spans="1:11">
      <c r="A7" s="21" t="s">
        <v>8</v>
      </c>
      <c r="B7" s="22"/>
      <c r="C7" s="23"/>
      <c r="D7" s="24"/>
      <c r="E7" s="25" t="s">
        <v>9</v>
      </c>
      <c r="F7" s="25" t="s">
        <v>10</v>
      </c>
      <c r="G7" s="25" t="s">
        <v>11</v>
      </c>
      <c r="H7" s="25" t="s">
        <v>12</v>
      </c>
      <c r="I7" s="25" t="s">
        <v>13</v>
      </c>
      <c r="J7" s="25" t="s">
        <v>14</v>
      </c>
      <c r="K7" s="30" t="s">
        <v>15</v>
      </c>
    </row>
    <row r="8" s="3" customFormat="1" ht="20.25" customHeight="1" spans="1:11">
      <c r="A8" s="26"/>
      <c r="B8" s="27"/>
      <c r="C8" s="28"/>
      <c r="D8" s="24" t="s">
        <v>16</v>
      </c>
      <c r="E8" s="20">
        <v>146.130992</v>
      </c>
      <c r="F8" s="29">
        <v>136.130992</v>
      </c>
      <c r="G8" s="29">
        <v>136.130992</v>
      </c>
      <c r="H8" s="30">
        <v>10</v>
      </c>
      <c r="I8" s="71">
        <f>+G8/F8</f>
        <v>1</v>
      </c>
      <c r="J8" s="25">
        <f>IF(H8*I8&lt;10,H8*I8,10)</f>
        <v>10</v>
      </c>
      <c r="K8" s="72" t="s">
        <v>17</v>
      </c>
    </row>
    <row r="9" s="3" customFormat="1" ht="20.25" customHeight="1" spans="1:11">
      <c r="A9" s="26"/>
      <c r="B9" s="27"/>
      <c r="C9" s="28"/>
      <c r="D9" s="31" t="s">
        <v>18</v>
      </c>
      <c r="E9" s="17">
        <v>146.130992</v>
      </c>
      <c r="F9" s="29">
        <v>136.130992</v>
      </c>
      <c r="G9" s="29">
        <v>136.130992</v>
      </c>
      <c r="H9" s="30"/>
      <c r="I9" s="71"/>
      <c r="J9" s="25"/>
      <c r="K9" s="73"/>
    </row>
    <row r="10" s="3" customFormat="1" ht="20.25" customHeight="1" spans="1:11">
      <c r="A10" s="26"/>
      <c r="B10" s="27"/>
      <c r="C10" s="28"/>
      <c r="D10" s="31" t="s">
        <v>19</v>
      </c>
      <c r="E10" s="32"/>
      <c r="F10" s="30"/>
      <c r="G10" s="30"/>
      <c r="H10" s="30"/>
      <c r="I10" s="30"/>
      <c r="J10" s="25"/>
      <c r="K10" s="73"/>
    </row>
    <row r="11" s="3" customFormat="1" ht="20.25" customHeight="1" spans="1:11">
      <c r="A11" s="33"/>
      <c r="B11" s="34"/>
      <c r="C11" s="35"/>
      <c r="D11" s="31" t="s">
        <v>20</v>
      </c>
      <c r="E11" s="36"/>
      <c r="F11" s="30"/>
      <c r="G11" s="30"/>
      <c r="H11" s="30"/>
      <c r="I11" s="30"/>
      <c r="J11" s="25"/>
      <c r="K11" s="74"/>
    </row>
    <row r="12" s="3" customFormat="1" ht="27.75" customHeight="1" spans="1:11">
      <c r="A12" s="37" t="s">
        <v>21</v>
      </c>
      <c r="B12" s="38" t="s">
        <v>22</v>
      </c>
      <c r="C12" s="39"/>
      <c r="D12" s="39"/>
      <c r="E12" s="39"/>
      <c r="F12" s="40"/>
      <c r="G12" s="38" t="s">
        <v>23</v>
      </c>
      <c r="H12" s="41"/>
      <c r="I12" s="41"/>
      <c r="J12" s="41"/>
      <c r="K12" s="75"/>
    </row>
    <row r="13" s="3" customFormat="1" ht="111" customHeight="1" spans="1:11">
      <c r="A13" s="42"/>
      <c r="B13" s="43" t="s">
        <v>24</v>
      </c>
      <c r="C13" s="44"/>
      <c r="D13" s="44"/>
      <c r="E13" s="44"/>
      <c r="F13" s="45"/>
      <c r="G13" s="43" t="s">
        <v>25</v>
      </c>
      <c r="H13" s="44"/>
      <c r="I13" s="44"/>
      <c r="J13" s="44"/>
      <c r="K13" s="45"/>
    </row>
    <row r="14" s="3" customFormat="1" ht="33" customHeight="1" spans="1:11">
      <c r="A14" s="46" t="s">
        <v>26</v>
      </c>
      <c r="B14" s="47" t="s">
        <v>27</v>
      </c>
      <c r="C14" s="48" t="s">
        <v>28</v>
      </c>
      <c r="D14" s="48" t="s">
        <v>29</v>
      </c>
      <c r="E14" s="48" t="s">
        <v>30</v>
      </c>
      <c r="F14" s="47" t="s">
        <v>31</v>
      </c>
      <c r="G14" s="48" t="s">
        <v>32</v>
      </c>
      <c r="H14" s="49" t="s">
        <v>15</v>
      </c>
      <c r="I14" s="76"/>
      <c r="J14" s="77" t="s">
        <v>14</v>
      </c>
      <c r="K14" s="47" t="s">
        <v>33</v>
      </c>
    </row>
    <row r="15" s="3" customFormat="1" ht="50.1" customHeight="1" spans="1:11">
      <c r="A15" s="50"/>
      <c r="B15" s="51" t="s">
        <v>34</v>
      </c>
      <c r="C15" s="51" t="s">
        <v>35</v>
      </c>
      <c r="D15" s="52" t="s">
        <v>36</v>
      </c>
      <c r="E15" s="53">
        <v>3</v>
      </c>
      <c r="F15" s="53" t="s">
        <v>37</v>
      </c>
      <c r="G15" s="53" t="s">
        <v>37</v>
      </c>
      <c r="H15" s="54" t="s">
        <v>38</v>
      </c>
      <c r="I15" s="78"/>
      <c r="J15" s="48">
        <v>3</v>
      </c>
      <c r="K15" s="48"/>
    </row>
    <row r="16" s="3" customFormat="1" ht="32.1" customHeight="1" spans="1:11">
      <c r="A16" s="50"/>
      <c r="B16" s="55"/>
      <c r="C16" s="55"/>
      <c r="D16" s="52" t="s">
        <v>39</v>
      </c>
      <c r="E16" s="53">
        <v>4</v>
      </c>
      <c r="F16" s="53" t="s">
        <v>40</v>
      </c>
      <c r="G16" s="53" t="s">
        <v>40</v>
      </c>
      <c r="H16" s="56"/>
      <c r="I16" s="79"/>
      <c r="J16" s="48">
        <v>4</v>
      </c>
      <c r="K16" s="48"/>
    </row>
    <row r="17" s="3" customFormat="1" ht="36" customHeight="1" spans="1:11">
      <c r="A17" s="50"/>
      <c r="B17" s="55"/>
      <c r="C17" s="55"/>
      <c r="D17" s="52" t="s">
        <v>41</v>
      </c>
      <c r="E17" s="53">
        <v>4</v>
      </c>
      <c r="F17" s="53" t="s">
        <v>37</v>
      </c>
      <c r="G17" s="53" t="s">
        <v>37</v>
      </c>
      <c r="H17" s="56"/>
      <c r="I17" s="79"/>
      <c r="J17" s="48">
        <v>4</v>
      </c>
      <c r="K17" s="48"/>
    </row>
    <row r="18" s="3" customFormat="1" ht="32.1" customHeight="1" spans="1:11">
      <c r="A18" s="50"/>
      <c r="B18" s="55"/>
      <c r="C18" s="55"/>
      <c r="D18" s="52" t="s">
        <v>42</v>
      </c>
      <c r="E18" s="53">
        <v>4</v>
      </c>
      <c r="F18" s="53" t="s">
        <v>37</v>
      </c>
      <c r="G18" s="53" t="s">
        <v>37</v>
      </c>
      <c r="H18" s="56"/>
      <c r="I18" s="79"/>
      <c r="J18" s="48">
        <v>4</v>
      </c>
      <c r="K18" s="48"/>
    </row>
    <row r="19" s="3" customFormat="1" ht="24.75" customHeight="1" spans="1:11">
      <c r="A19" s="50"/>
      <c r="B19" s="55"/>
      <c r="C19" s="51" t="s">
        <v>43</v>
      </c>
      <c r="D19" s="57" t="s">
        <v>44</v>
      </c>
      <c r="E19" s="58">
        <v>7</v>
      </c>
      <c r="F19" s="53" t="s">
        <v>45</v>
      </c>
      <c r="G19" s="53" t="s">
        <v>45</v>
      </c>
      <c r="H19" s="56"/>
      <c r="I19" s="79"/>
      <c r="J19" s="48">
        <v>7</v>
      </c>
      <c r="K19" s="48"/>
    </row>
    <row r="20" s="3" customFormat="1" ht="37.5" customHeight="1" spans="1:11">
      <c r="A20" s="50"/>
      <c r="B20" s="55"/>
      <c r="C20" s="55"/>
      <c r="D20" s="57" t="s">
        <v>46</v>
      </c>
      <c r="E20" s="58">
        <v>6</v>
      </c>
      <c r="F20" s="53" t="s">
        <v>47</v>
      </c>
      <c r="G20" s="53" t="s">
        <v>47</v>
      </c>
      <c r="H20" s="56"/>
      <c r="I20" s="79"/>
      <c r="J20" s="48">
        <v>6</v>
      </c>
      <c r="K20" s="48"/>
    </row>
    <row r="21" s="3" customFormat="1" ht="74.1" customHeight="1" spans="1:11">
      <c r="A21" s="50"/>
      <c r="B21" s="55"/>
      <c r="C21" s="59" t="s">
        <v>48</v>
      </c>
      <c r="D21" s="57" t="s">
        <v>49</v>
      </c>
      <c r="E21" s="58">
        <v>2</v>
      </c>
      <c r="F21" s="60" t="s">
        <v>50</v>
      </c>
      <c r="G21" s="60" t="s">
        <v>50</v>
      </c>
      <c r="H21" s="56"/>
      <c r="I21" s="79"/>
      <c r="J21" s="48">
        <v>2</v>
      </c>
      <c r="K21" s="48"/>
    </row>
    <row r="22" s="3" customFormat="1" ht="74.1" customHeight="1" spans="1:11">
      <c r="A22" s="50"/>
      <c r="B22" s="55"/>
      <c r="C22" s="59"/>
      <c r="D22" s="57" t="s">
        <v>51</v>
      </c>
      <c r="E22" s="58">
        <v>2</v>
      </c>
      <c r="F22" s="60" t="s">
        <v>52</v>
      </c>
      <c r="G22" s="60" t="s">
        <v>53</v>
      </c>
      <c r="H22" s="56"/>
      <c r="I22" s="79"/>
      <c r="J22" s="48">
        <v>1</v>
      </c>
      <c r="K22" s="60" t="s">
        <v>54</v>
      </c>
    </row>
    <row r="23" s="3" customFormat="1" ht="75" customHeight="1" spans="1:11">
      <c r="A23" s="50"/>
      <c r="B23" s="55"/>
      <c r="C23" s="59"/>
      <c r="D23" s="57" t="s">
        <v>55</v>
      </c>
      <c r="E23" s="58">
        <v>2</v>
      </c>
      <c r="F23" s="60" t="s">
        <v>56</v>
      </c>
      <c r="G23" s="60" t="s">
        <v>56</v>
      </c>
      <c r="H23" s="56"/>
      <c r="I23" s="79"/>
      <c r="J23" s="48">
        <v>2</v>
      </c>
      <c r="K23" s="48"/>
    </row>
    <row r="24" s="3" customFormat="1" ht="74.1" customHeight="1" spans="1:11">
      <c r="A24" s="50"/>
      <c r="B24" s="55"/>
      <c r="C24" s="59"/>
      <c r="D24" s="57" t="s">
        <v>57</v>
      </c>
      <c r="E24" s="58">
        <v>3</v>
      </c>
      <c r="F24" s="60" t="s">
        <v>58</v>
      </c>
      <c r="G24" s="60" t="s">
        <v>58</v>
      </c>
      <c r="H24" s="56"/>
      <c r="I24" s="79"/>
      <c r="J24" s="48">
        <v>3</v>
      </c>
      <c r="K24" s="48"/>
    </row>
    <row r="25" s="3" customFormat="1" ht="74.1" customHeight="1" spans="1:11">
      <c r="A25" s="50"/>
      <c r="B25" s="55"/>
      <c r="C25" s="59"/>
      <c r="D25" s="61" t="s">
        <v>59</v>
      </c>
      <c r="E25" s="58">
        <v>3</v>
      </c>
      <c r="F25" s="60" t="s">
        <v>58</v>
      </c>
      <c r="G25" s="60" t="s">
        <v>58</v>
      </c>
      <c r="H25" s="62"/>
      <c r="I25" s="80"/>
      <c r="J25" s="48">
        <v>3</v>
      </c>
      <c r="K25" s="48"/>
    </row>
    <row r="26" s="3" customFormat="1" ht="54.95" customHeight="1" spans="1:11">
      <c r="A26" s="50"/>
      <c r="B26" s="55"/>
      <c r="C26" s="51" t="s">
        <v>60</v>
      </c>
      <c r="D26" s="61" t="s">
        <v>61</v>
      </c>
      <c r="E26" s="48">
        <v>10</v>
      </c>
      <c r="F26" s="53" t="s">
        <v>62</v>
      </c>
      <c r="G26" s="53" t="s">
        <v>62</v>
      </c>
      <c r="H26" s="54" t="s">
        <v>63</v>
      </c>
      <c r="I26" s="78"/>
      <c r="J26" s="48">
        <v>10</v>
      </c>
      <c r="K26" s="48"/>
    </row>
    <row r="27" s="3" customFormat="1" ht="57" customHeight="1" spans="1:11">
      <c r="A27" s="50"/>
      <c r="B27" s="51" t="s">
        <v>64</v>
      </c>
      <c r="C27" s="51" t="s">
        <v>65</v>
      </c>
      <c r="D27" s="57" t="s">
        <v>66</v>
      </c>
      <c r="E27" s="48">
        <v>10</v>
      </c>
      <c r="F27" s="63" t="s">
        <v>67</v>
      </c>
      <c r="G27" s="53" t="s">
        <v>68</v>
      </c>
      <c r="H27" s="54" t="s">
        <v>69</v>
      </c>
      <c r="I27" s="78"/>
      <c r="J27" s="48">
        <v>8</v>
      </c>
      <c r="K27" s="81" t="s">
        <v>70</v>
      </c>
    </row>
    <row r="28" s="3" customFormat="1" ht="152.1" customHeight="1" spans="1:11">
      <c r="A28" s="50"/>
      <c r="B28" s="55"/>
      <c r="C28" s="55"/>
      <c r="D28" s="57" t="s">
        <v>71</v>
      </c>
      <c r="E28" s="48">
        <v>10</v>
      </c>
      <c r="F28" s="63" t="s">
        <v>72</v>
      </c>
      <c r="G28" s="53" t="s">
        <v>68</v>
      </c>
      <c r="H28" s="56"/>
      <c r="I28" s="79"/>
      <c r="J28" s="48">
        <v>9</v>
      </c>
      <c r="K28" s="81" t="s">
        <v>70</v>
      </c>
    </row>
    <row r="29" s="3" customFormat="1" ht="75" customHeight="1" spans="1:11">
      <c r="A29" s="50"/>
      <c r="B29" s="55"/>
      <c r="C29" s="55"/>
      <c r="D29" s="57" t="s">
        <v>73</v>
      </c>
      <c r="E29" s="48">
        <v>10</v>
      </c>
      <c r="F29" s="63" t="s">
        <v>74</v>
      </c>
      <c r="G29" s="48" t="s">
        <v>68</v>
      </c>
      <c r="H29" s="56"/>
      <c r="I29" s="79"/>
      <c r="J29" s="48">
        <v>9</v>
      </c>
      <c r="K29" s="81" t="s">
        <v>70</v>
      </c>
    </row>
    <row r="30" s="3" customFormat="1" ht="87" customHeight="1" spans="1:11">
      <c r="A30" s="50"/>
      <c r="B30" s="55"/>
      <c r="C30" s="64"/>
      <c r="D30" s="57" t="s">
        <v>75</v>
      </c>
      <c r="E30" s="48">
        <v>10</v>
      </c>
      <c r="F30" s="63" t="s">
        <v>76</v>
      </c>
      <c r="G30" s="48" t="s">
        <v>68</v>
      </c>
      <c r="H30" s="56"/>
      <c r="I30" s="79"/>
      <c r="J30" s="48">
        <v>9</v>
      </c>
      <c r="K30" s="81" t="s">
        <v>70</v>
      </c>
    </row>
    <row r="31" s="3" customFormat="1" ht="25.5" customHeight="1" spans="1:11">
      <c r="A31" s="65" t="s">
        <v>77</v>
      </c>
      <c r="B31" s="66"/>
      <c r="C31" s="66"/>
      <c r="D31" s="66"/>
      <c r="E31" s="66"/>
      <c r="F31" s="66"/>
      <c r="G31" s="66"/>
      <c r="H31" s="66"/>
      <c r="I31" s="82"/>
      <c r="J31" s="83">
        <f>J8+SUM(J15:J30)</f>
        <v>94</v>
      </c>
      <c r="K31" s="84"/>
    </row>
    <row r="32" s="4" customFormat="1" ht="18" customHeight="1" spans="1:11">
      <c r="A32" s="67"/>
      <c r="B32" s="67"/>
      <c r="C32" s="67"/>
      <c r="D32" s="67"/>
      <c r="E32" s="67"/>
      <c r="F32" s="67"/>
      <c r="G32" s="67"/>
      <c r="H32" s="67"/>
      <c r="I32" s="67"/>
      <c r="J32" s="85"/>
      <c r="K32" s="86"/>
    </row>
    <row r="33" s="5" customFormat="1" ht="15" spans="1:11">
      <c r="A33" s="68"/>
      <c r="B33" s="68"/>
      <c r="C33" s="68"/>
      <c r="D33" s="68"/>
      <c r="E33" s="68"/>
      <c r="F33" s="68"/>
      <c r="G33" s="68"/>
      <c r="H33" s="68"/>
      <c r="I33" s="68"/>
      <c r="J33" s="68"/>
      <c r="K33" s="68"/>
    </row>
    <row r="34" s="6" customFormat="1" ht="14.25" customHeight="1" spans="1:11">
      <c r="A34" s="69"/>
      <c r="B34" s="69"/>
      <c r="C34" s="69"/>
      <c r="D34" s="69"/>
      <c r="E34" s="69"/>
      <c r="F34" s="69"/>
      <c r="G34" s="69"/>
      <c r="H34" s="69"/>
      <c r="I34" s="69"/>
      <c r="J34" s="69"/>
      <c r="K34" s="69"/>
    </row>
    <row r="35" s="6" customFormat="1" ht="14.25" customHeight="1" spans="1:11">
      <c r="A35" s="69"/>
      <c r="B35" s="69"/>
      <c r="C35" s="69"/>
      <c r="D35" s="69"/>
      <c r="E35" s="69"/>
      <c r="F35" s="69"/>
      <c r="G35" s="69"/>
      <c r="H35" s="69"/>
      <c r="I35" s="69"/>
      <c r="J35" s="69"/>
      <c r="K35" s="69"/>
    </row>
    <row r="36" s="6" customFormat="1" ht="15" spans="1:11">
      <c r="A36" s="68"/>
      <c r="B36" s="68"/>
      <c r="C36" s="68"/>
      <c r="D36" s="68"/>
      <c r="E36" s="68"/>
      <c r="F36" s="68"/>
      <c r="G36" s="68"/>
      <c r="H36" s="68"/>
      <c r="I36" s="68"/>
      <c r="J36" s="68"/>
      <c r="K36" s="68"/>
    </row>
    <row r="37" ht="15" spans="1:11">
      <c r="A37" s="68"/>
      <c r="B37" s="68"/>
      <c r="C37" s="68"/>
      <c r="D37" s="68"/>
      <c r="E37" s="68"/>
      <c r="F37" s="68"/>
      <c r="G37" s="68"/>
      <c r="H37" s="68"/>
      <c r="I37" s="68"/>
      <c r="J37" s="68"/>
      <c r="K37" s="68"/>
    </row>
  </sheetData>
  <mergeCells count="33">
    <mergeCell ref="A1:K1"/>
    <mergeCell ref="A2:K2"/>
    <mergeCell ref="A3:K3"/>
    <mergeCell ref="A5:C5"/>
    <mergeCell ref="D5:K5"/>
    <mergeCell ref="A6:C6"/>
    <mergeCell ref="D6:F6"/>
    <mergeCell ref="G6:H6"/>
    <mergeCell ref="I6:K6"/>
    <mergeCell ref="B12:F12"/>
    <mergeCell ref="G12:K12"/>
    <mergeCell ref="B13:F13"/>
    <mergeCell ref="G13:K13"/>
    <mergeCell ref="H14:I14"/>
    <mergeCell ref="H26:I26"/>
    <mergeCell ref="A31:I31"/>
    <mergeCell ref="A33:K33"/>
    <mergeCell ref="A34:K34"/>
    <mergeCell ref="A35:K35"/>
    <mergeCell ref="A36:K36"/>
    <mergeCell ref="A37:K37"/>
    <mergeCell ref="A12:A13"/>
    <mergeCell ref="A14:A30"/>
    <mergeCell ref="B15:B26"/>
    <mergeCell ref="B27:B30"/>
    <mergeCell ref="C15:C18"/>
    <mergeCell ref="C19:C20"/>
    <mergeCell ref="C21:C25"/>
    <mergeCell ref="C27:C30"/>
    <mergeCell ref="K8:K11"/>
    <mergeCell ref="H15:I25"/>
    <mergeCell ref="H27:I30"/>
    <mergeCell ref="A7:C11"/>
  </mergeCells>
  <pageMargins left="0.511811023622047" right="0.511811023622047" top="0.551181102362205" bottom="0.551181102362205" header="0.31496062992126" footer="0.31496062992126"/>
  <pageSetup paperSize="9" scale="49"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3.研究类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2021-03-03T07:55:00Z</cp:lastPrinted>
  <dcterms:modified xsi:type="dcterms:W3CDTF">2021-06-02T03:00:29Z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