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 firstSheet="7" activeTab="7"/>
  </bookViews>
  <sheets>
    <sheet name="3.研究类" sheetId="2" state="hidden" r:id="rId1"/>
    <sheet name="6.纪检监察类" sheetId="21" state="hidden" r:id="rId2"/>
    <sheet name="7.国际文化交流类" sheetId="22" state="hidden" r:id="rId3"/>
    <sheet name="8.展览类" sheetId="23" state="hidden" r:id="rId4"/>
    <sheet name="9.宣传类" sheetId="27" state="hidden" r:id="rId5"/>
    <sheet name="10.补助经费类" sheetId="28" state="hidden" r:id="rId6"/>
    <sheet name="11.技术考试竞赛类" sheetId="29" state="hidden" r:id="rId7"/>
    <sheet name="12.综合类" sheetId="25" r:id="rId8"/>
  </sheets>
  <definedNames>
    <definedName name="_xlnm.Print_Area" localSheetId="7">'12.综合类'!$A$1:$K$20</definedName>
    <definedName name="_xlnm.Print_Area" localSheetId="0">'3.研究类'!$A$1:$K$39</definedName>
  </definedNames>
  <calcPr calcId="144525"/>
</workbook>
</file>

<file path=xl/sharedStrings.xml><?xml version="1.0" encoding="utf-8"?>
<sst xmlns="http://schemas.openxmlformats.org/spreadsheetml/2006/main" count="986" uniqueCount="255">
  <si>
    <t>附件3-3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</si>
  <si>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</si>
  <si>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</si>
  <si>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</si>
  <si>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研究类</t>
  </si>
  <si>
    <t>主管部门及代码</t>
  </si>
  <si>
    <r>
      <rPr>
        <sz val="12"/>
        <color theme="1"/>
        <rFont val="宋体"/>
        <charset val="134"/>
      </rPr>
      <t>北京市交通委员会1</t>
    </r>
    <r>
      <rPr>
        <sz val="12"/>
        <color indexed="8"/>
        <rFont val="宋体"/>
        <charset val="134"/>
      </rPr>
      <t>70</t>
    </r>
  </si>
  <si>
    <t>实施单位</t>
  </si>
  <si>
    <t>项目资金                    （万元）</t>
  </si>
  <si>
    <t>年初预算数（A）</t>
  </si>
  <si>
    <t>全年执行数（B）</t>
  </si>
  <si>
    <r>
      <rPr>
        <sz val="12"/>
        <color theme="1"/>
        <rFont val="宋体"/>
        <charset val="134"/>
      </rPr>
      <t>分值  （1</t>
    </r>
    <r>
      <rPr>
        <sz val="12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</si>
  <si>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</si>
  <si>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</si>
  <si>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</si>
  <si>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</si>
  <si>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</si>
  <si>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</si>
  <si>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</si>
  <si>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</si>
  <si>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</si>
  <si>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</si>
  <si>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</si>
  <si>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</si>
  <si>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</si>
  <si>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</si>
  <si>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</si>
  <si>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</si>
  <si>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</si>
  <si>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</si>
  <si>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</si>
  <si>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</si>
  <si>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</si>
  <si>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完成**调研报告</t>
  </si>
  <si>
    <t>≥**篇</t>
  </si>
  <si>
    <r>
      <rPr>
        <sz val="12"/>
        <color theme="1"/>
        <rFont val="宋体"/>
        <charset val="134"/>
      </rPr>
      <t>完成值达到指标值，记满分；未达到指标值，按</t>
    </r>
    <r>
      <rPr>
        <sz val="12"/>
        <color indexed="8"/>
        <rFont val="宋体"/>
        <charset val="134"/>
      </rPr>
      <t>B/A或A/B*该指标分值记分。(即较小的数/大数*该指标分值）</t>
    </r>
  </si>
  <si>
    <t>**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</si>
  <si>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</si>
  <si>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</si>
  <si>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</si>
  <si>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</si>
  <si>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</si>
  <si>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</si>
  <si>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质量指标
（13分）</t>
  </si>
  <si>
    <t>专家评审通过率</t>
  </si>
  <si>
    <t>≥**%</t>
  </si>
  <si>
    <t>研究报告的质量</t>
  </si>
  <si>
    <t>报告编写准确、完整</t>
  </si>
  <si>
    <t>获得奖励数</t>
  </si>
  <si>
    <t>**个</t>
  </si>
  <si>
    <t>时效指标
（12分）</t>
  </si>
  <si>
    <t>项目前期准备时间</t>
  </si>
  <si>
    <t>当年**月前</t>
  </si>
  <si>
    <t>开题完成时间</t>
  </si>
  <si>
    <t>前期调研完成时间</t>
  </si>
  <si>
    <t>完成报告时间</t>
  </si>
  <si>
    <t>完成评审时间</t>
  </si>
  <si>
    <t>成本指标
（10分）</t>
  </si>
  <si>
    <t>项目预算控制数</t>
  </si>
  <si>
    <t>**万元</t>
  </si>
  <si>
    <r>
      <rPr>
        <sz val="12"/>
        <color theme="1"/>
        <rFont val="宋体"/>
        <charset val="134"/>
      </rPr>
      <t>在预算控制范围内得满分，超出预算按</t>
    </r>
    <r>
      <rPr>
        <sz val="12"/>
        <color indexed="8"/>
        <rFont val="宋体"/>
        <charset val="134"/>
      </rPr>
      <t>A/B*该指标分值计分</t>
    </r>
  </si>
  <si>
    <t>效
果
指
标
(40分)</t>
  </si>
  <si>
    <t>效益指标
（30分）</t>
  </si>
  <si>
    <t>社会效益1</t>
  </si>
  <si>
    <t>相关建议、政策被采纳次数≥**次</t>
  </si>
  <si>
    <t>≥**次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</si>
  <si>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</si>
  <si>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社会效益2</t>
  </si>
  <si>
    <t>成果刊发、媒体报道次数≥**篇/**次</t>
  </si>
  <si>
    <t>≥**篇/**次</t>
  </si>
  <si>
    <t>社会效益3</t>
  </si>
  <si>
    <t>研究成果被其他学术论文、刊物引用次数≥**次</t>
  </si>
  <si>
    <t>可持续效益</t>
  </si>
  <si>
    <t>研究成果为**提供依据</t>
  </si>
  <si>
    <t>达到预期指标</t>
  </si>
  <si>
    <t>服务对象
满意度指标（10分）</t>
  </si>
  <si>
    <t>成果应用单位满意度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</si>
  <si>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</si>
  <si>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</si>
  <si>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</si>
  <si>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</si>
  <si>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</si>
  <si>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附件3-6</t>
  </si>
  <si>
    <t>纪检监察类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</si>
  <si>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</si>
  <si>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</si>
  <si>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相关会议次数</t>
  </si>
  <si>
    <t>**次</t>
  </si>
  <si>
    <t>完成值达到指标值，记满分；未达到指标值，按B/A或A/B*该指标分值记分。(即较小的数/大数*该指标分值）</t>
  </si>
  <si>
    <t>调研次数</t>
  </si>
  <si>
    <t>会议、调研人数</t>
  </si>
  <si>
    <t>**人</t>
  </si>
  <si>
    <t>宣讲、培训次数</t>
  </si>
  <si>
    <t>问题线索处置率</t>
  </si>
  <si>
    <t>立案案件办结率</t>
  </si>
  <si>
    <t>项目计划下达时间</t>
  </si>
  <si>
    <t>**月前</t>
  </si>
  <si>
    <t>项目现场检查时间</t>
  </si>
  <si>
    <t>案件结案时间</t>
  </si>
  <si>
    <t>在预算控制范围内得满分，超出预算按A/B*该指标分值计分</t>
  </si>
  <si>
    <t>加大纪检监察力度，营造廉洁勤政氛围，促进社会良好风气长效</t>
  </si>
  <si>
    <t>达到预期目标</t>
  </si>
  <si>
    <t>社会效益</t>
  </si>
  <si>
    <t>驻派机构党风廉政建设水平有所提高</t>
  </si>
  <si>
    <t>对检查办案人员行为规范投诉率</t>
  </si>
  <si>
    <t>≤**次</t>
  </si>
  <si>
    <r>
      <rPr>
        <sz val="11"/>
        <color theme="1"/>
        <rFont val="宋体"/>
        <charset val="134"/>
      </rPr>
      <t>注：1</t>
    </r>
    <r>
      <rPr>
        <sz val="11"/>
        <color indexed="8"/>
        <rFont val="宋体"/>
        <charset val="134"/>
      </rPr>
      <t>.得分一档最高不能超过该指标分值上限。</t>
    </r>
  </si>
  <si>
    <r>
      <rPr>
        <sz val="11"/>
        <color theme="1"/>
        <rFont val="宋体"/>
        <charset val="134"/>
      </rPr>
      <t xml:space="preserve">    3.定量指标若为正向指标（即指标值为</t>
    </r>
    <r>
      <rPr>
        <sz val="11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</si>
  <si>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附件3-7</t>
  </si>
  <si>
    <t>国际文化交流类</t>
  </si>
  <si>
    <r>
      <rPr>
        <sz val="11"/>
        <color theme="1"/>
        <rFont val="宋体"/>
        <charset val="134"/>
      </rPr>
      <t>分值     （1</t>
    </r>
    <r>
      <rPr>
        <sz val="11"/>
        <color indexed="8"/>
        <rFont val="宋体"/>
        <charset val="134"/>
      </rPr>
      <t>0分）</t>
    </r>
  </si>
  <si>
    <t>出访团组个数/人次</t>
  </si>
  <si>
    <t>**个/人</t>
  </si>
  <si>
    <t>出访国家个数</t>
  </si>
  <si>
    <t>接待团组个数/人次</t>
  </si>
  <si>
    <t>出访天数</t>
  </si>
  <si>
    <t>**天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</si>
  <si>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</si>
  <si>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</si>
  <si>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</si>
  <si>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</si>
  <si>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</si>
  <si>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</si>
  <si>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</si>
  <si>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</si>
  <si>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</si>
  <si>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</si>
  <si>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经济效益</t>
  </si>
  <si>
    <t>促成合作资金额**万元</t>
  </si>
  <si>
    <t>促进国际文化交流，国际关系得到可持续发展</t>
  </si>
  <si>
    <t>得到可持续发展</t>
  </si>
  <si>
    <t>覆盖面、海外影响力有所提升</t>
  </si>
  <si>
    <t>有所提升</t>
  </si>
  <si>
    <t>**满意度</t>
  </si>
  <si>
    <t>附件3-8</t>
  </si>
  <si>
    <t>展览类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</si>
  <si>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</si>
  <si>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</si>
  <si>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</si>
  <si>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</si>
  <si>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</si>
  <si>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</si>
  <si>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</si>
  <si>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</si>
  <si>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</si>
  <si>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</si>
  <si>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**%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</si>
  <si>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</si>
  <si>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</si>
  <si>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</si>
  <si>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</si>
  <si>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</si>
  <si>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</si>
  <si>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</si>
  <si>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</si>
  <si>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</si>
  <si>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</si>
  <si>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</si>
  <si>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</si>
  <si>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</si>
  <si>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附件3-9</t>
  </si>
  <si>
    <t>宣传类</t>
  </si>
  <si>
    <t>北京市交通委员会170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</si>
  <si>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</si>
  <si>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制作广播/专题</t>
  </si>
  <si>
    <t>**期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</si>
  <si>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</si>
  <si>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开展宣传活动次数</t>
  </si>
  <si>
    <t>制作宣传品</t>
  </si>
  <si>
    <t>**套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</si>
  <si>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</si>
  <si>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</si>
  <si>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</si>
  <si>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</si>
  <si>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</si>
  <si>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</si>
  <si>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</si>
  <si>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</si>
  <si>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</si>
  <si>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</si>
  <si>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</si>
  <si>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</si>
  <si>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</si>
  <si>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</si>
  <si>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通过宣传达到**效果1，**影响力得到提升</t>
  </si>
  <si>
    <t>通过宣传达到**效果2，**影响力得到提升</t>
  </si>
  <si>
    <t>通过宣传达到**效果3，在**方面有可持续性效益</t>
  </si>
  <si>
    <t>社会公众满意度</t>
  </si>
  <si>
    <t>附件3-10</t>
  </si>
  <si>
    <t>补助经费类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</si>
  <si>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</si>
  <si>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</si>
  <si>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</si>
  <si>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</si>
  <si>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</si>
  <si>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</si>
  <si>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</si>
  <si>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</si>
  <si>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</si>
  <si>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</si>
  <si>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</si>
  <si>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</si>
  <si>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</si>
  <si>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</si>
  <si>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</si>
  <si>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</si>
  <si>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</si>
  <si>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</si>
  <si>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</si>
  <si>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</si>
  <si>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附件3-11</t>
  </si>
  <si>
    <t>技术考试竞赛类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</si>
  <si>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</si>
  <si>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</si>
  <si>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</si>
  <si>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</si>
  <si>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</si>
  <si>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</si>
  <si>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</si>
  <si>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</si>
  <si>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</si>
  <si>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</si>
  <si>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</si>
  <si>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</si>
  <si>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</si>
  <si>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</si>
  <si>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</si>
  <si>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</si>
  <si>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成本指标（10分）</t>
  </si>
  <si>
    <t>社会影响力与行业影响力得到提升</t>
  </si>
  <si>
    <t>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</si>
  <si>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</si>
  <si>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</si>
  <si>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</si>
  <si>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</si>
  <si>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</si>
  <si>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</si>
  <si>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2020年道班运行维护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</si>
  <si>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</si>
  <si>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北京市交通委员会密云公路分局</t>
  </si>
  <si>
    <t>全年预算数（B)</t>
  </si>
  <si>
    <t>全年执行数（C）</t>
  </si>
  <si>
    <t>执行率（C/B)</t>
  </si>
  <si>
    <t>年度目标：对密云区内道路进行日常管护，确保道班既有设施维持原样，公路养护物资需要进行存放时提供必要的存放地。</t>
  </si>
  <si>
    <t>完成34个道班进行巡视，道班既有设施维持原样，公路养护物资需要进行存放时提供必要的存放地。</t>
  </si>
  <si>
    <t>管护道班数量</t>
  </si>
  <si>
    <t>34个</t>
  </si>
  <si>
    <t>工作标准</t>
  </si>
  <si>
    <t>保证道班房屋及附属设施完好</t>
  </si>
  <si>
    <t>实施进度</t>
  </si>
  <si>
    <t>道班日常运行工作贯穿全年，12月底完成项目验收</t>
  </si>
  <si>
    <t>247.9万元</t>
  </si>
  <si>
    <t>效益指标
（40分）</t>
  </si>
  <si>
    <t>为日常应急保障、道路养护、铲冰除雪等工作提供基础设施条件和保障性服务</t>
  </si>
  <si>
    <t>支撑依据不充分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</si>
</sst>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/>
    <xf numFmtId="0" fontId="0" fillId="22" borderId="23" applyNumberFormat="0" applyFon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7" fillId="2" borderId="16" applyNumberFormat="0" applyAlignment="0" applyProtection="0">
      <alignment vertical="center"/>
    </xf>
    <xf numFmtId="0" fontId="28" fillId="2" borderId="19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5" fillId="0" borderId="0"/>
    <xf numFmtId="0" fontId="20" fillId="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5" fillId="0" borderId="0"/>
    <xf numFmtId="0" fontId="20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5" fillId="0" borderId="0"/>
    <xf numFmtId="0" fontId="20" fillId="3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12" fillId="0" borderId="0"/>
  </cellStyleXfs>
  <cellXfs count="20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8" xfId="54" applyFont="1" applyBorder="1" applyAlignment="1">
      <alignment horizontal="center" vertical="center" wrapText="1"/>
    </xf>
    <xf numFmtId="0" fontId="9" fillId="0" borderId="13" xfId="54" applyFont="1" applyBorder="1" applyAlignment="1">
      <alignment horizontal="center" vertical="center" wrapText="1"/>
    </xf>
    <xf numFmtId="49" fontId="9" fillId="0" borderId="2" xfId="47" applyNumberFormat="1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9" fillId="0" borderId="8" xfId="47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9" fillId="0" borderId="8" xfId="47" applyFont="1" applyFill="1" applyBorder="1" applyAlignment="1">
      <alignment horizontal="center" vertical="center" wrapText="1"/>
    </xf>
    <xf numFmtId="0" fontId="9" fillId="0" borderId="13" xfId="47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9" fillId="0" borderId="15" xfId="47" applyFont="1" applyFill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/>
    </xf>
    <xf numFmtId="0" fontId="14" fillId="0" borderId="8" xfId="1" applyFont="1" applyFill="1" applyBorder="1" applyAlignment="1">
      <alignment horizontal="left" vertical="center" wrapText="1"/>
    </xf>
    <xf numFmtId="0" fontId="9" fillId="0" borderId="14" xfId="47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4" xfId="0" applyFont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176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8" xfId="47" applyFont="1" applyBorder="1" applyAlignment="1">
      <alignment horizontal="right" vertical="center" wrapText="1"/>
    </xf>
    <xf numFmtId="0" fontId="9" fillId="0" borderId="2" xfId="47" applyFont="1" applyBorder="1" applyAlignment="1">
      <alignment horizontal="center" vertical="center" wrapText="1"/>
    </xf>
    <xf numFmtId="0" fontId="14" fillId="0" borderId="8" xfId="58" applyFont="1" applyFill="1" applyBorder="1" applyAlignment="1">
      <alignment horizontal="center" vertical="center" wrapText="1"/>
    </xf>
    <xf numFmtId="0" fontId="9" fillId="0" borderId="14" xfId="54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8" xfId="47" applyFont="1" applyBorder="1" applyAlignment="1">
      <alignment vertical="center" wrapText="1"/>
    </xf>
    <xf numFmtId="0" fontId="9" fillId="0" borderId="8" xfId="47" applyFont="1" applyFill="1" applyBorder="1" applyAlignment="1">
      <alignment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6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8" xfId="47" applyFont="1" applyBorder="1" applyAlignment="1">
      <alignment horizontal="righ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14" xfId="0" applyFont="1" applyBorder="1" applyAlignment="1">
      <alignment horizontal="center" vertical="center" textRotation="255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54" applyFont="1" applyBorder="1" applyAlignment="1">
      <alignment horizontal="center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8" xfId="58" applyFont="1" applyFill="1" applyBorder="1" applyAlignment="1">
      <alignment horizontal="center" vertical="center" wrapText="1"/>
    </xf>
    <xf numFmtId="0" fontId="15" fillId="0" borderId="15" xfId="54" applyFont="1" applyBorder="1" applyAlignment="1">
      <alignment horizontal="center" vertical="center" wrapText="1"/>
    </xf>
    <xf numFmtId="0" fontId="15" fillId="0" borderId="2" xfId="47" applyFont="1" applyBorder="1" applyAlignment="1">
      <alignment vertical="center" wrapText="1"/>
    </xf>
    <xf numFmtId="0" fontId="12" fillId="0" borderId="8" xfId="58" applyFont="1" applyBorder="1" applyAlignment="1">
      <alignment horizontal="center" vertical="center" wrapText="1"/>
    </xf>
    <xf numFmtId="0" fontId="15" fillId="0" borderId="14" xfId="54" applyFont="1" applyBorder="1" applyAlignment="1">
      <alignment horizontal="center" vertical="center" wrapText="1"/>
    </xf>
    <xf numFmtId="9" fontId="12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5" fillId="0" borderId="8" xfId="54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176" fontId="12" fillId="0" borderId="13" xfId="0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vertical="center"/>
    </xf>
    <xf numFmtId="176" fontId="12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zoomScale="93" zoomScaleNormal="93" workbookViewId="0">
      <selection activeCell="E18" sqref="E18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18.2545454545455" customWidth="1"/>
    <col min="5" max="5" width="6.87272727272727" style="4" customWidth="1"/>
    <col min="6" max="6" width="19.6272727272727" style="4" customWidth="1"/>
    <col min="7" max="7" width="18.8727272727273" style="4" customWidth="1"/>
    <col min="8" max="8" width="9.12727272727273" customWidth="1"/>
    <col min="9" max="9" width="11.7545454545455" customWidth="1"/>
    <col min="10" max="10" width="8.37272727272727" style="5" customWidth="1"/>
    <col min="11" max="11" width="15.2545454545455" customWidth="1"/>
  </cols>
  <sheetData>
    <row r="1" ht="2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23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48" customFormat="1" ht="17.5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="148" customFormat="1" ht="17.5" hidden="1" spans="1:11">
      <c r="A4" s="149"/>
      <c r="B4" s="149"/>
      <c r="C4" s="149"/>
      <c r="D4" s="149"/>
      <c r="E4" s="150"/>
      <c r="F4" s="150"/>
      <c r="G4" s="150"/>
      <c r="H4" s="149"/>
      <c r="I4" s="149"/>
      <c r="J4" s="153"/>
      <c r="K4" s="149"/>
    </row>
    <row r="5" s="154" customFormat="1" ht="20.25" customHeight="1" spans="1:11">
      <c r="A5" s="157" t="s">
        <v>3</v>
      </c>
      <c r="B5" s="158"/>
      <c r="C5" s="95"/>
      <c r="D5" s="157" t="s">
        <v>4</v>
      </c>
      <c r="E5" s="158"/>
      <c r="F5" s="158"/>
      <c r="G5" s="158"/>
      <c r="H5" s="158"/>
      <c r="I5" s="158"/>
      <c r="J5" s="158"/>
      <c r="K5" s="95"/>
    </row>
    <row r="6" s="154" customFormat="1" ht="20.25" customHeight="1" spans="1:11">
      <c r="A6" s="157" t="s">
        <v>5</v>
      </c>
      <c r="B6" s="158"/>
      <c r="C6" s="95"/>
      <c r="D6" s="159" t="s">
        <v>6</v>
      </c>
      <c r="E6" s="160"/>
      <c r="F6" s="100"/>
      <c r="G6" s="157" t="s">
        <v>7</v>
      </c>
      <c r="H6" s="95"/>
      <c r="I6" s="157"/>
      <c r="J6" s="158"/>
      <c r="K6" s="95"/>
    </row>
    <row r="7" s="154" customFormat="1" ht="28.5" customHeight="1" spans="1:11">
      <c r="A7" s="161" t="s">
        <v>8</v>
      </c>
      <c r="B7" s="162"/>
      <c r="C7" s="163"/>
      <c r="D7" s="159"/>
      <c r="E7" s="100"/>
      <c r="F7" s="164" t="s">
        <v>9</v>
      </c>
      <c r="G7" s="164" t="s">
        <v>10</v>
      </c>
      <c r="H7" s="165" t="s">
        <v>11</v>
      </c>
      <c r="I7" s="192" t="s">
        <v>12</v>
      </c>
      <c r="J7" s="193" t="s">
        <v>13</v>
      </c>
      <c r="K7" s="164" t="s">
        <v>14</v>
      </c>
    </row>
    <row r="8" s="154" customFormat="1" ht="20.25" customHeight="1" spans="1:11">
      <c r="A8" s="166"/>
      <c r="B8" s="167"/>
      <c r="C8" s="168"/>
      <c r="D8" s="159" t="s">
        <v>15</v>
      </c>
      <c r="E8" s="100"/>
      <c r="F8" s="169"/>
      <c r="G8" s="169"/>
      <c r="H8" s="164">
        <v>10</v>
      </c>
      <c r="I8" s="194" t="e">
        <f>+G8/F8</f>
        <v>#DIV/0!</v>
      </c>
      <c r="J8" s="193" t="e">
        <f>IF(H8*I8&lt;10,H8*I8,10)</f>
        <v>#DIV/0!</v>
      </c>
      <c r="K8" s="195" t="s">
        <v>16</v>
      </c>
    </row>
    <row r="9" s="154" customFormat="1" ht="20.25" customHeight="1" spans="1:11">
      <c r="A9" s="166"/>
      <c r="B9" s="167"/>
      <c r="C9" s="168"/>
      <c r="D9" s="94" t="s">
        <v>17</v>
      </c>
      <c r="E9" s="95"/>
      <c r="F9" s="169"/>
      <c r="G9" s="169"/>
      <c r="H9" s="164"/>
      <c r="I9" s="194"/>
      <c r="J9" s="193"/>
      <c r="K9" s="196"/>
    </row>
    <row r="10" s="154" customFormat="1" ht="20.25" customHeight="1" spans="1:11">
      <c r="A10" s="166"/>
      <c r="B10" s="167"/>
      <c r="C10" s="168"/>
      <c r="D10" s="94" t="s">
        <v>18</v>
      </c>
      <c r="E10" s="96"/>
      <c r="F10" s="164"/>
      <c r="G10" s="164"/>
      <c r="H10" s="164"/>
      <c r="I10" s="164"/>
      <c r="J10" s="197"/>
      <c r="K10" s="196"/>
    </row>
    <row r="11" s="154" customFormat="1" ht="20.25" customHeight="1" spans="1:11">
      <c r="A11" s="170"/>
      <c r="B11" s="171"/>
      <c r="C11" s="172"/>
      <c r="D11" s="94" t="s">
        <v>19</v>
      </c>
      <c r="E11" s="100"/>
      <c r="F11" s="164"/>
      <c r="G11" s="164"/>
      <c r="H11" s="164"/>
      <c r="I11" s="164"/>
      <c r="J11" s="197"/>
      <c r="K11" s="198"/>
    </row>
    <row r="12" s="154" customFormat="1" ht="27.75" customHeight="1" spans="1:11">
      <c r="A12" s="173" t="s">
        <v>20</v>
      </c>
      <c r="B12" s="102" t="s">
        <v>21</v>
      </c>
      <c r="C12" s="103"/>
      <c r="D12" s="103"/>
      <c r="E12" s="103"/>
      <c r="F12" s="104"/>
      <c r="G12" s="102" t="s">
        <v>22</v>
      </c>
      <c r="H12" s="105"/>
      <c r="I12" s="105"/>
      <c r="J12" s="105"/>
      <c r="K12" s="128"/>
    </row>
    <row r="13" s="154" customFormat="1" ht="71.25" customHeight="1" spans="1:11">
      <c r="A13" s="174"/>
      <c r="B13" s="102"/>
      <c r="C13" s="103"/>
      <c r="D13" s="103"/>
      <c r="E13" s="103"/>
      <c r="F13" s="104"/>
      <c r="G13" s="102"/>
      <c r="H13" s="103"/>
      <c r="I13" s="103"/>
      <c r="J13" s="103"/>
      <c r="K13" s="104"/>
    </row>
    <row r="14" s="154" customFormat="1" ht="33" customHeight="1" spans="1:11">
      <c r="A14" s="173" t="s">
        <v>23</v>
      </c>
      <c r="B14" s="175" t="s">
        <v>24</v>
      </c>
      <c r="C14" s="164" t="s">
        <v>25</v>
      </c>
      <c r="D14" s="164" t="s">
        <v>26</v>
      </c>
      <c r="E14" s="164" t="s">
        <v>27</v>
      </c>
      <c r="F14" s="175" t="s">
        <v>28</v>
      </c>
      <c r="G14" s="164" t="s">
        <v>29</v>
      </c>
      <c r="H14" s="176" t="s">
        <v>14</v>
      </c>
      <c r="I14" s="199"/>
      <c r="J14" s="197" t="s">
        <v>13</v>
      </c>
      <c r="K14" s="175" t="s">
        <v>30</v>
      </c>
    </row>
    <row r="15" s="154" customFormat="1" ht="24.75" customHeight="1" spans="1:11">
      <c r="A15" s="177"/>
      <c r="B15" s="178" t="s">
        <v>31</v>
      </c>
      <c r="C15" s="178" t="s">
        <v>32</v>
      </c>
      <c r="D15" s="179" t="s">
        <v>33</v>
      </c>
      <c r="E15" s="180">
        <v>3</v>
      </c>
      <c r="F15" s="180" t="s">
        <v>34</v>
      </c>
      <c r="G15" s="180" t="s">
        <v>34</v>
      </c>
      <c r="H15" s="161" t="s">
        <v>35</v>
      </c>
      <c r="I15" s="163"/>
      <c r="J15" s="164" t="s">
        <v>36</v>
      </c>
      <c r="K15" s="164" t="s">
        <v>36</v>
      </c>
    </row>
    <row r="16" s="154" customFormat="1" ht="24.75" customHeight="1" spans="1:11">
      <c r="A16" s="177"/>
      <c r="B16" s="181"/>
      <c r="C16" s="181"/>
      <c r="D16" s="179" t="s">
        <v>37</v>
      </c>
      <c r="E16" s="180">
        <v>3</v>
      </c>
      <c r="F16" s="180" t="s">
        <v>34</v>
      </c>
      <c r="G16" s="180" t="s">
        <v>34</v>
      </c>
      <c r="H16" s="166"/>
      <c r="I16" s="168"/>
      <c r="J16" s="164" t="s">
        <v>36</v>
      </c>
      <c r="K16" s="164" t="s">
        <v>36</v>
      </c>
    </row>
    <row r="17" s="154" customFormat="1" ht="24.75" customHeight="1" spans="1:11">
      <c r="A17" s="177"/>
      <c r="B17" s="181"/>
      <c r="C17" s="181"/>
      <c r="D17" s="179" t="s">
        <v>38</v>
      </c>
      <c r="E17" s="180">
        <v>3</v>
      </c>
      <c r="F17" s="180" t="s">
        <v>34</v>
      </c>
      <c r="G17" s="180" t="s">
        <v>34</v>
      </c>
      <c r="H17" s="166"/>
      <c r="I17" s="168"/>
      <c r="J17" s="164" t="s">
        <v>36</v>
      </c>
      <c r="K17" s="164" t="s">
        <v>36</v>
      </c>
    </row>
    <row r="18" s="154" customFormat="1" ht="24.75" customHeight="1" spans="1:11">
      <c r="A18" s="177"/>
      <c r="B18" s="181"/>
      <c r="C18" s="181"/>
      <c r="D18" s="179" t="s">
        <v>39</v>
      </c>
      <c r="E18" s="180">
        <v>3</v>
      </c>
      <c r="F18" s="180" t="s">
        <v>40</v>
      </c>
      <c r="G18" s="180" t="s">
        <v>40</v>
      </c>
      <c r="H18" s="166"/>
      <c r="I18" s="168"/>
      <c r="J18" s="164" t="s">
        <v>36</v>
      </c>
      <c r="K18" s="164" t="s">
        <v>36</v>
      </c>
    </row>
    <row r="19" s="154" customFormat="1" ht="24.75" customHeight="1" spans="1:11">
      <c r="A19" s="177"/>
      <c r="B19" s="181"/>
      <c r="C19" s="181"/>
      <c r="D19" s="179" t="s">
        <v>41</v>
      </c>
      <c r="E19" s="180">
        <v>3</v>
      </c>
      <c r="F19" s="180" t="s">
        <v>42</v>
      </c>
      <c r="G19" s="180" t="s">
        <v>42</v>
      </c>
      <c r="H19" s="166"/>
      <c r="I19" s="168"/>
      <c r="J19" s="164" t="s">
        <v>36</v>
      </c>
      <c r="K19" s="164" t="s">
        <v>36</v>
      </c>
    </row>
    <row r="20" s="154" customFormat="1" ht="24.75" customHeight="1" spans="1:11">
      <c r="A20" s="177"/>
      <c r="B20" s="181"/>
      <c r="C20" s="178" t="s">
        <v>43</v>
      </c>
      <c r="D20" s="182" t="s">
        <v>44</v>
      </c>
      <c r="E20" s="183">
        <v>4</v>
      </c>
      <c r="F20" s="180" t="s">
        <v>45</v>
      </c>
      <c r="G20" s="180" t="s">
        <v>45</v>
      </c>
      <c r="H20" s="166"/>
      <c r="I20" s="168"/>
      <c r="J20" s="164" t="s">
        <v>36</v>
      </c>
      <c r="K20" s="164" t="s">
        <v>36</v>
      </c>
    </row>
    <row r="21" s="154" customFormat="1" ht="37.5" customHeight="1" spans="1:11">
      <c r="A21" s="177"/>
      <c r="B21" s="181"/>
      <c r="C21" s="181"/>
      <c r="D21" s="182" t="s">
        <v>46</v>
      </c>
      <c r="E21" s="183">
        <v>4</v>
      </c>
      <c r="F21" s="180" t="s">
        <v>47</v>
      </c>
      <c r="G21" s="180" t="s">
        <v>47</v>
      </c>
      <c r="H21" s="166"/>
      <c r="I21" s="168"/>
      <c r="J21" s="164" t="s">
        <v>36</v>
      </c>
      <c r="K21" s="164" t="s">
        <v>36</v>
      </c>
    </row>
    <row r="22" s="154" customFormat="1" ht="24" customHeight="1" spans="1:11">
      <c r="A22" s="177"/>
      <c r="B22" s="181"/>
      <c r="C22" s="184"/>
      <c r="D22" s="182" t="s">
        <v>48</v>
      </c>
      <c r="E22" s="183">
        <v>5</v>
      </c>
      <c r="F22" s="180" t="s">
        <v>49</v>
      </c>
      <c r="G22" s="180" t="s">
        <v>49</v>
      </c>
      <c r="H22" s="166"/>
      <c r="I22" s="168"/>
      <c r="J22" s="164" t="s">
        <v>36</v>
      </c>
      <c r="K22" s="164" t="s">
        <v>36</v>
      </c>
    </row>
    <row r="23" s="154" customFormat="1" ht="24" customHeight="1" spans="1:11">
      <c r="A23" s="177"/>
      <c r="B23" s="181"/>
      <c r="C23" s="181" t="s">
        <v>50</v>
      </c>
      <c r="D23" s="182" t="s">
        <v>51</v>
      </c>
      <c r="E23" s="183">
        <v>2</v>
      </c>
      <c r="F23" s="185" t="s">
        <v>52</v>
      </c>
      <c r="G23" s="185" t="s">
        <v>52</v>
      </c>
      <c r="H23" s="166"/>
      <c r="I23" s="168"/>
      <c r="J23" s="164" t="s">
        <v>36</v>
      </c>
      <c r="K23" s="164" t="s">
        <v>36</v>
      </c>
    </row>
    <row r="24" s="154" customFormat="1" ht="24" customHeight="1" spans="1:11">
      <c r="A24" s="177"/>
      <c r="B24" s="181"/>
      <c r="C24" s="181"/>
      <c r="D24" s="182" t="s">
        <v>53</v>
      </c>
      <c r="E24" s="183">
        <v>2</v>
      </c>
      <c r="F24" s="185" t="s">
        <v>52</v>
      </c>
      <c r="G24" s="185" t="s">
        <v>52</v>
      </c>
      <c r="H24" s="166"/>
      <c r="I24" s="168"/>
      <c r="J24" s="164" t="s">
        <v>36</v>
      </c>
      <c r="K24" s="164" t="s">
        <v>36</v>
      </c>
    </row>
    <row r="25" s="154" customFormat="1" ht="24" customHeight="1" spans="1:11">
      <c r="A25" s="177"/>
      <c r="B25" s="181"/>
      <c r="C25" s="181"/>
      <c r="D25" s="182" t="s">
        <v>54</v>
      </c>
      <c r="E25" s="183">
        <v>2</v>
      </c>
      <c r="F25" s="185" t="s">
        <v>52</v>
      </c>
      <c r="G25" s="185" t="s">
        <v>52</v>
      </c>
      <c r="H25" s="166"/>
      <c r="I25" s="168"/>
      <c r="J25" s="164" t="s">
        <v>36</v>
      </c>
      <c r="K25" s="164" t="s">
        <v>36</v>
      </c>
    </row>
    <row r="26" s="154" customFormat="1" ht="24" customHeight="1" spans="1:11">
      <c r="A26" s="177"/>
      <c r="B26" s="181"/>
      <c r="C26" s="181"/>
      <c r="D26" s="182" t="s">
        <v>55</v>
      </c>
      <c r="E26" s="183">
        <v>3</v>
      </c>
      <c r="F26" s="185" t="s">
        <v>52</v>
      </c>
      <c r="G26" s="185" t="s">
        <v>52</v>
      </c>
      <c r="H26" s="166"/>
      <c r="I26" s="168"/>
      <c r="J26" s="164" t="s">
        <v>36</v>
      </c>
      <c r="K26" s="164" t="s">
        <v>36</v>
      </c>
    </row>
    <row r="27" s="154" customFormat="1" ht="24" customHeight="1" spans="1:11">
      <c r="A27" s="177"/>
      <c r="B27" s="181"/>
      <c r="C27" s="181"/>
      <c r="D27" s="186" t="s">
        <v>56</v>
      </c>
      <c r="E27" s="183">
        <v>3</v>
      </c>
      <c r="F27" s="185" t="s">
        <v>52</v>
      </c>
      <c r="G27" s="185" t="s">
        <v>52</v>
      </c>
      <c r="H27" s="170"/>
      <c r="I27" s="172"/>
      <c r="J27" s="164" t="s">
        <v>36</v>
      </c>
      <c r="K27" s="164" t="s">
        <v>36</v>
      </c>
    </row>
    <row r="28" s="154" customFormat="1" ht="46.5" customHeight="1" spans="1:11">
      <c r="A28" s="177"/>
      <c r="B28" s="181"/>
      <c r="C28" s="178" t="s">
        <v>57</v>
      </c>
      <c r="D28" s="186" t="s">
        <v>58</v>
      </c>
      <c r="E28" s="164">
        <v>10</v>
      </c>
      <c r="F28" s="180" t="s">
        <v>59</v>
      </c>
      <c r="G28" s="180" t="s">
        <v>59</v>
      </c>
      <c r="H28" s="161" t="s">
        <v>60</v>
      </c>
      <c r="I28" s="163"/>
      <c r="J28" s="164" t="s">
        <v>36</v>
      </c>
      <c r="K28" s="164" t="s">
        <v>36</v>
      </c>
    </row>
    <row r="29" s="154" customFormat="1" ht="49.5" customHeight="1" spans="1:11">
      <c r="A29" s="177"/>
      <c r="B29" s="178" t="s">
        <v>61</v>
      </c>
      <c r="C29" s="178" t="s">
        <v>62</v>
      </c>
      <c r="D29" s="182" t="s">
        <v>63</v>
      </c>
      <c r="E29" s="164">
        <v>8</v>
      </c>
      <c r="F29" s="180" t="s">
        <v>64</v>
      </c>
      <c r="G29" s="180" t="s">
        <v>65</v>
      </c>
      <c r="H29" s="18" t="s">
        <v>66</v>
      </c>
      <c r="I29" s="20"/>
      <c r="J29" s="164" t="s">
        <v>36</v>
      </c>
      <c r="K29" s="164" t="s">
        <v>36</v>
      </c>
    </row>
    <row r="30" s="154" customFormat="1" ht="44.25" customHeight="1" spans="1:11">
      <c r="A30" s="177"/>
      <c r="B30" s="181"/>
      <c r="C30" s="181"/>
      <c r="D30" s="182" t="s">
        <v>67</v>
      </c>
      <c r="E30" s="164">
        <v>7</v>
      </c>
      <c r="F30" s="180" t="s">
        <v>68</v>
      </c>
      <c r="G30" s="180" t="s">
        <v>69</v>
      </c>
      <c r="H30" s="23"/>
      <c r="I30" s="25"/>
      <c r="J30" s="164" t="s">
        <v>36</v>
      </c>
      <c r="K30" s="164" t="s">
        <v>36</v>
      </c>
    </row>
    <row r="31" s="154" customFormat="1" ht="51" customHeight="1" spans="1:11">
      <c r="A31" s="177"/>
      <c r="B31" s="181"/>
      <c r="C31" s="181"/>
      <c r="D31" s="182" t="s">
        <v>70</v>
      </c>
      <c r="E31" s="164">
        <v>7</v>
      </c>
      <c r="F31" s="180" t="s">
        <v>71</v>
      </c>
      <c r="G31" s="180" t="s">
        <v>65</v>
      </c>
      <c r="H31" s="23"/>
      <c r="I31" s="25"/>
      <c r="J31" s="164" t="s">
        <v>36</v>
      </c>
      <c r="K31" s="164" t="s">
        <v>36</v>
      </c>
    </row>
    <row r="32" s="154" customFormat="1" ht="39.75" customHeight="1" spans="1:11">
      <c r="A32" s="177"/>
      <c r="B32" s="181"/>
      <c r="C32" s="184"/>
      <c r="D32" s="182" t="s">
        <v>72</v>
      </c>
      <c r="E32" s="164">
        <v>8</v>
      </c>
      <c r="F32" s="180" t="s">
        <v>73</v>
      </c>
      <c r="G32" s="164" t="s">
        <v>74</v>
      </c>
      <c r="H32" s="23"/>
      <c r="I32" s="25"/>
      <c r="J32" s="164" t="s">
        <v>36</v>
      </c>
      <c r="K32" s="164" t="s">
        <v>36</v>
      </c>
    </row>
    <row r="33" s="154" customFormat="1" ht="63" customHeight="1" spans="1:11">
      <c r="A33" s="174"/>
      <c r="B33" s="184"/>
      <c r="C33" s="187" t="s">
        <v>75</v>
      </c>
      <c r="D33" s="186" t="s">
        <v>76</v>
      </c>
      <c r="E33" s="164">
        <v>10</v>
      </c>
      <c r="F33" s="180" t="s">
        <v>45</v>
      </c>
      <c r="G33" s="180" t="s">
        <v>45</v>
      </c>
      <c r="H33" s="28"/>
      <c r="I33" s="30"/>
      <c r="J33" s="164" t="s">
        <v>36</v>
      </c>
      <c r="K33" s="164" t="s">
        <v>36</v>
      </c>
    </row>
    <row r="34" s="154" customFormat="1" ht="25.5" customHeight="1" spans="1:11">
      <c r="A34" s="188" t="s">
        <v>77</v>
      </c>
      <c r="B34" s="189"/>
      <c r="C34" s="189"/>
      <c r="D34" s="189"/>
      <c r="E34" s="189"/>
      <c r="F34" s="189"/>
      <c r="G34" s="189"/>
      <c r="H34" s="189"/>
      <c r="I34" s="200"/>
      <c r="J34" s="201" t="e">
        <f>J8+SUM(J15:J33)</f>
        <v>#DIV/0!</v>
      </c>
      <c r="K34" s="202"/>
    </row>
    <row r="35" s="155" customFormat="1" ht="18" customHeight="1" spans="1:11">
      <c r="A35" s="189"/>
      <c r="B35" s="189"/>
      <c r="C35" s="189"/>
      <c r="D35" s="189"/>
      <c r="E35" s="189"/>
      <c r="F35" s="189"/>
      <c r="G35" s="189"/>
      <c r="H35" s="189"/>
      <c r="I35" s="189"/>
      <c r="J35" s="203"/>
      <c r="K35" s="204"/>
    </row>
    <row r="36" s="156" customFormat="1" ht="15" spans="1:11">
      <c r="A36" s="190" t="s">
        <v>78</v>
      </c>
      <c r="B36" s="190"/>
      <c r="C36" s="190"/>
      <c r="D36" s="190"/>
      <c r="E36" s="190"/>
      <c r="F36" s="190"/>
      <c r="G36" s="190"/>
      <c r="H36" s="190"/>
      <c r="I36" s="190"/>
      <c r="J36" s="190"/>
      <c r="K36" s="190"/>
    </row>
    <row r="37" s="154" customFormat="1" ht="15" spans="1:11">
      <c r="A37" s="191" t="s">
        <v>79</v>
      </c>
      <c r="B37" s="191"/>
      <c r="C37" s="191"/>
      <c r="D37" s="191"/>
      <c r="E37" s="191"/>
      <c r="F37" s="191"/>
      <c r="G37" s="191"/>
      <c r="H37" s="191"/>
      <c r="I37" s="191"/>
      <c r="J37" s="191"/>
      <c r="K37" s="191"/>
    </row>
    <row r="38" s="154" customFormat="1" ht="15" spans="1:11">
      <c r="A38" s="191" t="s">
        <v>80</v>
      </c>
      <c r="B38" s="191"/>
      <c r="C38" s="191"/>
      <c r="D38" s="191"/>
      <c r="E38" s="191"/>
      <c r="F38" s="191"/>
      <c r="G38" s="191"/>
      <c r="H38" s="191"/>
      <c r="I38" s="191"/>
      <c r="J38" s="191"/>
      <c r="K38" s="191"/>
    </row>
    <row r="39" s="154" customFormat="1" ht="15" spans="1:11">
      <c r="A39" s="190" t="s">
        <v>81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D7:E7"/>
    <mergeCell ref="D8:E8"/>
    <mergeCell ref="D9:E9"/>
    <mergeCell ref="D10:E10"/>
    <mergeCell ref="D11:E11"/>
    <mergeCell ref="B12:F12"/>
    <mergeCell ref="G12:K12"/>
    <mergeCell ref="B13:F13"/>
    <mergeCell ref="G13:K13"/>
    <mergeCell ref="H14:I14"/>
    <mergeCell ref="H28:I28"/>
    <mergeCell ref="A34:I34"/>
    <mergeCell ref="A36:K36"/>
    <mergeCell ref="A37:K37"/>
    <mergeCell ref="A38:K38"/>
    <mergeCell ref="A39:K39"/>
    <mergeCell ref="A12:A13"/>
    <mergeCell ref="A14:A33"/>
    <mergeCell ref="B15:B28"/>
    <mergeCell ref="B29:B33"/>
    <mergeCell ref="C15:C19"/>
    <mergeCell ref="C20:C22"/>
    <mergeCell ref="C23:C27"/>
    <mergeCell ref="C29:C32"/>
    <mergeCell ref="K8:K11"/>
    <mergeCell ref="A7:C11"/>
    <mergeCell ref="H15:I27"/>
    <mergeCell ref="H29:I33"/>
  </mergeCells>
  <pageMargins left="0.511811023622047" right="0.511811023622047" top="0.551181102362205" bottom="0.551181102362205" header="0.31496062992126" footer="0.31496062992126"/>
  <pageSetup paperSize="9" scale="70" fitToHeight="0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workbookViewId="0">
      <selection activeCell="D18" sqref="D18"/>
    </sheetView>
  </sheetViews>
  <sheetFormatPr defaultColWidth="9" defaultRowHeight="14"/>
  <cols>
    <col min="1" max="1" width="4.12727272727273" customWidth="1"/>
    <col min="2" max="3" width="9.12727272727273" customWidth="1"/>
    <col min="4" max="4" width="18.5" customWidth="1"/>
    <col min="5" max="5" width="6.87272727272727" style="4" customWidth="1"/>
    <col min="6" max="7" width="14" style="4" customWidth="1"/>
    <col min="8" max="9" width="10.3727272727273" customWidth="1"/>
    <col min="10" max="10" width="9.37272727272727" style="5" customWidth="1"/>
    <col min="11" max="11" width="15" customWidth="1"/>
  </cols>
  <sheetData>
    <row r="1" ht="21" spans="1:11">
      <c r="A1" s="6" t="s">
        <v>82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23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48" customFormat="1" ht="17.5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="148" customFormat="1" ht="8.25" customHeight="1" spans="1:11">
      <c r="A4" s="149"/>
      <c r="B4" s="149"/>
      <c r="C4" s="149"/>
      <c r="D4" s="149"/>
      <c r="E4" s="150"/>
      <c r="F4" s="150"/>
      <c r="G4" s="150"/>
      <c r="H4" s="149"/>
      <c r="I4" s="149"/>
      <c r="J4" s="153"/>
      <c r="K4" s="149"/>
    </row>
    <row r="5" s="2" customFormat="1" ht="20.25" customHeight="1" spans="1:11">
      <c r="A5" s="12" t="s">
        <v>3</v>
      </c>
      <c r="B5" s="13"/>
      <c r="C5" s="14"/>
      <c r="D5" s="12" t="s">
        <v>83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5</v>
      </c>
      <c r="B6" s="13"/>
      <c r="C6" s="14"/>
      <c r="D6" s="15" t="s">
        <v>84</v>
      </c>
      <c r="E6" s="16"/>
      <c r="F6" s="17"/>
      <c r="G6" s="12" t="s">
        <v>7</v>
      </c>
      <c r="H6" s="14"/>
      <c r="I6" s="12"/>
      <c r="J6" s="13"/>
      <c r="K6" s="14"/>
    </row>
    <row r="7" s="2" customFormat="1" ht="29.25" customHeight="1" spans="1:11">
      <c r="A7" s="18" t="s">
        <v>8</v>
      </c>
      <c r="B7" s="19"/>
      <c r="C7" s="20"/>
      <c r="D7" s="15"/>
      <c r="E7" s="17"/>
      <c r="F7" s="26" t="s">
        <v>9</v>
      </c>
      <c r="G7" s="26" t="s">
        <v>10</v>
      </c>
      <c r="H7" s="143" t="s">
        <v>85</v>
      </c>
      <c r="I7" s="107" t="s">
        <v>12</v>
      </c>
      <c r="J7" s="22" t="s">
        <v>13</v>
      </c>
      <c r="K7" s="26" t="s">
        <v>14</v>
      </c>
    </row>
    <row r="8" s="2" customFormat="1" ht="20.25" customHeight="1" spans="1:11">
      <c r="A8" s="23"/>
      <c r="B8" s="24"/>
      <c r="C8" s="25"/>
      <c r="D8" s="15" t="s">
        <v>15</v>
      </c>
      <c r="E8" s="17"/>
      <c r="F8" s="144"/>
      <c r="G8" s="144"/>
      <c r="H8" s="26">
        <v>10</v>
      </c>
      <c r="I8" s="56" t="e">
        <f>+G8/F8</f>
        <v>#DIV/0!</v>
      </c>
      <c r="J8" s="22" t="e">
        <f>IF(H8*I8&lt;10,H8*I8,10)</f>
        <v>#DIV/0!</v>
      </c>
      <c r="K8" s="125" t="s">
        <v>16</v>
      </c>
    </row>
    <row r="9" s="2" customFormat="1" ht="20.25" customHeight="1" spans="1:11">
      <c r="A9" s="23"/>
      <c r="B9" s="24"/>
      <c r="C9" s="25"/>
      <c r="D9" s="94" t="s">
        <v>17</v>
      </c>
      <c r="E9" s="95"/>
      <c r="F9" s="26"/>
      <c r="G9" s="26"/>
      <c r="H9" s="26"/>
      <c r="I9" s="26"/>
      <c r="J9" s="59"/>
      <c r="K9" s="126"/>
    </row>
    <row r="10" s="2" customFormat="1" ht="20.25" customHeight="1" spans="1:11">
      <c r="A10" s="23"/>
      <c r="B10" s="24"/>
      <c r="C10" s="25"/>
      <c r="D10" s="94" t="s">
        <v>18</v>
      </c>
      <c r="E10" s="96"/>
      <c r="F10" s="26"/>
      <c r="G10" s="26"/>
      <c r="H10" s="26"/>
      <c r="I10" s="26"/>
      <c r="J10" s="59"/>
      <c r="K10" s="126"/>
    </row>
    <row r="11" s="2" customFormat="1" ht="20.25" customHeight="1" spans="1:11">
      <c r="A11" s="28"/>
      <c r="B11" s="29"/>
      <c r="C11" s="30"/>
      <c r="D11" s="94" t="s">
        <v>19</v>
      </c>
      <c r="E11" s="100"/>
      <c r="F11" s="26"/>
      <c r="G11" s="26"/>
      <c r="H11" s="26"/>
      <c r="I11" s="26"/>
      <c r="J11" s="59"/>
      <c r="K11" s="127"/>
    </row>
    <row r="12" s="2" customFormat="1" ht="22.5" customHeight="1" spans="1:11">
      <c r="A12" s="31" t="s">
        <v>20</v>
      </c>
      <c r="B12" s="102" t="s">
        <v>21</v>
      </c>
      <c r="C12" s="103"/>
      <c r="D12" s="103"/>
      <c r="E12" s="103"/>
      <c r="F12" s="104"/>
      <c r="G12" s="102" t="s">
        <v>22</v>
      </c>
      <c r="H12" s="105"/>
      <c r="I12" s="105"/>
      <c r="J12" s="105"/>
      <c r="K12" s="128"/>
    </row>
    <row r="13" s="2" customFormat="1" ht="63.75" customHeight="1" spans="1:11">
      <c r="A13" s="36"/>
      <c r="B13" s="32"/>
      <c r="C13" s="33"/>
      <c r="D13" s="33"/>
      <c r="E13" s="33"/>
      <c r="F13" s="34"/>
      <c r="G13" s="32"/>
      <c r="H13" s="33"/>
      <c r="I13" s="33"/>
      <c r="J13" s="33"/>
      <c r="K13" s="34"/>
    </row>
    <row r="14" s="2" customFormat="1" ht="25.5" customHeight="1" spans="1:11">
      <c r="A14" s="31" t="s">
        <v>23</v>
      </c>
      <c r="B14" s="40" t="s">
        <v>24</v>
      </c>
      <c r="C14" s="26" t="s">
        <v>25</v>
      </c>
      <c r="D14" s="26" t="s">
        <v>26</v>
      </c>
      <c r="E14" s="26" t="s">
        <v>27</v>
      </c>
      <c r="F14" s="40" t="s">
        <v>28</v>
      </c>
      <c r="G14" s="26" t="s">
        <v>29</v>
      </c>
      <c r="H14" s="41" t="s">
        <v>14</v>
      </c>
      <c r="I14" s="62"/>
      <c r="J14" s="59" t="s">
        <v>13</v>
      </c>
      <c r="K14" s="40" t="s">
        <v>30</v>
      </c>
    </row>
    <row r="15" s="2" customFormat="1" ht="21" customHeight="1" spans="1:11">
      <c r="A15" s="42"/>
      <c r="B15" s="44" t="s">
        <v>31</v>
      </c>
      <c r="C15" s="44" t="s">
        <v>32</v>
      </c>
      <c r="D15" s="151" t="s">
        <v>86</v>
      </c>
      <c r="E15" s="46">
        <v>3</v>
      </c>
      <c r="F15" s="46" t="s">
        <v>87</v>
      </c>
      <c r="G15" s="46" t="s">
        <v>87</v>
      </c>
      <c r="H15" s="18" t="s">
        <v>88</v>
      </c>
      <c r="I15" s="20"/>
      <c r="J15" s="26" t="s">
        <v>36</v>
      </c>
      <c r="K15" s="26" t="s">
        <v>36</v>
      </c>
    </row>
    <row r="16" s="2" customFormat="1" ht="21" customHeight="1" spans="1:11">
      <c r="A16" s="42"/>
      <c r="B16" s="49"/>
      <c r="C16" s="49"/>
      <c r="D16" s="151" t="s">
        <v>89</v>
      </c>
      <c r="E16" s="46">
        <v>4</v>
      </c>
      <c r="F16" s="46" t="s">
        <v>87</v>
      </c>
      <c r="G16" s="46" t="s">
        <v>87</v>
      </c>
      <c r="H16" s="23"/>
      <c r="I16" s="25"/>
      <c r="J16" s="26" t="s">
        <v>36</v>
      </c>
      <c r="K16" s="26" t="s">
        <v>36</v>
      </c>
    </row>
    <row r="17" s="2" customFormat="1" ht="21" customHeight="1" spans="1:11">
      <c r="A17" s="42"/>
      <c r="B17" s="49"/>
      <c r="C17" s="49"/>
      <c r="D17" s="151" t="s">
        <v>90</v>
      </c>
      <c r="E17" s="46">
        <v>4</v>
      </c>
      <c r="F17" s="46" t="s">
        <v>91</v>
      </c>
      <c r="G17" s="46" t="s">
        <v>91</v>
      </c>
      <c r="H17" s="23"/>
      <c r="I17" s="25"/>
      <c r="J17" s="26" t="s">
        <v>36</v>
      </c>
      <c r="K17" s="26" t="s">
        <v>36</v>
      </c>
    </row>
    <row r="18" s="2" customFormat="1" ht="21" customHeight="1" spans="1:11">
      <c r="A18" s="42"/>
      <c r="B18" s="49"/>
      <c r="C18" s="49"/>
      <c r="D18" s="151" t="s">
        <v>92</v>
      </c>
      <c r="E18" s="46">
        <v>4</v>
      </c>
      <c r="F18" s="46" t="s">
        <v>87</v>
      </c>
      <c r="G18" s="46" t="s">
        <v>87</v>
      </c>
      <c r="H18" s="23"/>
      <c r="I18" s="25"/>
      <c r="J18" s="26" t="s">
        <v>36</v>
      </c>
      <c r="K18" s="26" t="s">
        <v>36</v>
      </c>
    </row>
    <row r="19" s="2" customFormat="1" ht="21" customHeight="1" spans="1:11">
      <c r="A19" s="42"/>
      <c r="B19" s="49"/>
      <c r="C19" s="44" t="s">
        <v>43</v>
      </c>
      <c r="D19" s="152" t="s">
        <v>93</v>
      </c>
      <c r="E19" s="47">
        <v>6</v>
      </c>
      <c r="F19" s="46" t="s">
        <v>45</v>
      </c>
      <c r="G19" s="46" t="s">
        <v>45</v>
      </c>
      <c r="H19" s="23"/>
      <c r="I19" s="25"/>
      <c r="J19" s="26" t="s">
        <v>36</v>
      </c>
      <c r="K19" s="26" t="s">
        <v>36</v>
      </c>
    </row>
    <row r="20" s="2" customFormat="1" ht="21" customHeight="1" spans="1:11">
      <c r="A20" s="42"/>
      <c r="B20" s="49"/>
      <c r="C20" s="49"/>
      <c r="D20" s="152" t="s">
        <v>94</v>
      </c>
      <c r="E20" s="47">
        <v>7</v>
      </c>
      <c r="F20" s="46" t="s">
        <v>45</v>
      </c>
      <c r="G20" s="46" t="s">
        <v>45</v>
      </c>
      <c r="H20" s="23"/>
      <c r="I20" s="25"/>
      <c r="J20" s="26" t="s">
        <v>36</v>
      </c>
      <c r="K20" s="26" t="s">
        <v>36</v>
      </c>
    </row>
    <row r="21" s="2" customFormat="1" ht="21" customHeight="1" spans="1:11">
      <c r="A21" s="42"/>
      <c r="B21" s="49"/>
      <c r="C21" s="43" t="s">
        <v>50</v>
      </c>
      <c r="D21" s="152" t="s">
        <v>95</v>
      </c>
      <c r="E21" s="47">
        <v>4</v>
      </c>
      <c r="F21" s="146" t="s">
        <v>96</v>
      </c>
      <c r="G21" s="146" t="s">
        <v>96</v>
      </c>
      <c r="H21" s="23"/>
      <c r="I21" s="25"/>
      <c r="J21" s="26" t="s">
        <v>36</v>
      </c>
      <c r="K21" s="26" t="s">
        <v>36</v>
      </c>
    </row>
    <row r="22" s="2" customFormat="1" ht="21" customHeight="1" spans="1:11">
      <c r="A22" s="42"/>
      <c r="B22" s="49"/>
      <c r="C22" s="43"/>
      <c r="D22" s="152" t="s">
        <v>97</v>
      </c>
      <c r="E22" s="47">
        <v>4</v>
      </c>
      <c r="F22" s="146" t="s">
        <v>96</v>
      </c>
      <c r="G22" s="146" t="s">
        <v>96</v>
      </c>
      <c r="H22" s="23"/>
      <c r="I22" s="25"/>
      <c r="J22" s="26" t="s">
        <v>36</v>
      </c>
      <c r="K22" s="26" t="s">
        <v>36</v>
      </c>
    </row>
    <row r="23" s="2" customFormat="1" ht="21" customHeight="1" spans="1:11">
      <c r="A23" s="42"/>
      <c r="B23" s="49"/>
      <c r="C23" s="43"/>
      <c r="D23" s="152" t="s">
        <v>98</v>
      </c>
      <c r="E23" s="47">
        <v>4</v>
      </c>
      <c r="F23" s="146" t="s">
        <v>96</v>
      </c>
      <c r="G23" s="146" t="s">
        <v>96</v>
      </c>
      <c r="H23" s="23"/>
      <c r="I23" s="25"/>
      <c r="J23" s="26" t="s">
        <v>36</v>
      </c>
      <c r="K23" s="26" t="s">
        <v>36</v>
      </c>
    </row>
    <row r="24" s="2" customFormat="1" ht="48" customHeight="1" spans="1:11">
      <c r="A24" s="42"/>
      <c r="B24" s="49"/>
      <c r="C24" s="44" t="s">
        <v>57</v>
      </c>
      <c r="D24" s="50" t="s">
        <v>58</v>
      </c>
      <c r="E24" s="26">
        <v>10</v>
      </c>
      <c r="F24" s="46" t="s">
        <v>59</v>
      </c>
      <c r="G24" s="46" t="s">
        <v>59</v>
      </c>
      <c r="H24" s="18" t="s">
        <v>99</v>
      </c>
      <c r="I24" s="20"/>
      <c r="J24" s="26" t="s">
        <v>36</v>
      </c>
      <c r="K24" s="26" t="s">
        <v>36</v>
      </c>
    </row>
    <row r="25" s="2" customFormat="1" ht="83.25" customHeight="1" spans="1:11">
      <c r="A25" s="42"/>
      <c r="B25" s="44" t="s">
        <v>61</v>
      </c>
      <c r="C25" s="44" t="s">
        <v>62</v>
      </c>
      <c r="D25" s="152" t="s">
        <v>72</v>
      </c>
      <c r="E25" s="26">
        <v>15</v>
      </c>
      <c r="F25" s="46" t="s">
        <v>100</v>
      </c>
      <c r="G25" s="46" t="s">
        <v>101</v>
      </c>
      <c r="H25" s="18" t="s">
        <v>66</v>
      </c>
      <c r="I25" s="20"/>
      <c r="J25" s="26" t="s">
        <v>36</v>
      </c>
      <c r="K25" s="26" t="s">
        <v>36</v>
      </c>
    </row>
    <row r="26" s="2" customFormat="1" ht="58.9" customHeight="1" spans="1:11">
      <c r="A26" s="42"/>
      <c r="B26" s="49"/>
      <c r="C26" s="49"/>
      <c r="D26" s="152" t="s">
        <v>102</v>
      </c>
      <c r="E26" s="26">
        <v>15</v>
      </c>
      <c r="F26" s="46" t="s">
        <v>103</v>
      </c>
      <c r="G26" s="46" t="s">
        <v>101</v>
      </c>
      <c r="H26" s="23"/>
      <c r="I26" s="25"/>
      <c r="J26" s="26" t="s">
        <v>36</v>
      </c>
      <c r="K26" s="26" t="s">
        <v>36</v>
      </c>
    </row>
    <row r="27" s="2" customFormat="1" ht="96" customHeight="1" spans="1:11">
      <c r="A27" s="36"/>
      <c r="B27" s="147"/>
      <c r="C27" s="43" t="s">
        <v>75</v>
      </c>
      <c r="D27" s="151" t="s">
        <v>104</v>
      </c>
      <c r="E27" s="26">
        <v>10</v>
      </c>
      <c r="F27" s="46" t="s">
        <v>105</v>
      </c>
      <c r="G27" s="46" t="s">
        <v>105</v>
      </c>
      <c r="H27" s="28"/>
      <c r="I27" s="30"/>
      <c r="J27" s="26" t="s">
        <v>36</v>
      </c>
      <c r="K27" s="26" t="s">
        <v>36</v>
      </c>
    </row>
    <row r="28" s="2" customFormat="1" ht="23.25" customHeight="1" spans="1:11">
      <c r="A28" s="51" t="s">
        <v>77</v>
      </c>
      <c r="B28" s="51"/>
      <c r="C28" s="51"/>
      <c r="D28" s="51"/>
      <c r="E28" s="51"/>
      <c r="F28" s="51"/>
      <c r="G28" s="51"/>
      <c r="H28" s="51"/>
      <c r="I28" s="51"/>
      <c r="J28" s="59" t="e">
        <f>J8+SUM(J15:J27)</f>
        <v>#DIV/0!</v>
      </c>
      <c r="K28" s="63"/>
    </row>
    <row r="29" s="3" customFormat="1" spans="1:11">
      <c r="A29" s="52" t="s">
        <v>106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</row>
    <row r="30" s="2" customFormat="1" spans="1:11">
      <c r="A30" s="53" t="s">
        <v>79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="2" customFormat="1" spans="1:11">
      <c r="A31" s="53" t="s">
        <v>107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="2" customFormat="1" spans="1:11">
      <c r="A32" s="52" t="s">
        <v>81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</row>
    <row r="33" s="2" customFormat="1" spans="5:10">
      <c r="E33" s="54"/>
      <c r="F33" s="54"/>
      <c r="G33" s="54"/>
      <c r="J33" s="64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D7:E7"/>
    <mergeCell ref="D8:E8"/>
    <mergeCell ref="D9:E9"/>
    <mergeCell ref="D10:E10"/>
    <mergeCell ref="D11:E11"/>
    <mergeCell ref="B12:F12"/>
    <mergeCell ref="G12:K12"/>
    <mergeCell ref="B13:F13"/>
    <mergeCell ref="G13:K13"/>
    <mergeCell ref="H14:I14"/>
    <mergeCell ref="H24:I24"/>
    <mergeCell ref="A28:I28"/>
    <mergeCell ref="A29:K29"/>
    <mergeCell ref="A30:K30"/>
    <mergeCell ref="A31:K31"/>
    <mergeCell ref="A32:K32"/>
    <mergeCell ref="A12:A13"/>
    <mergeCell ref="A14:A27"/>
    <mergeCell ref="B15:B24"/>
    <mergeCell ref="B25:B27"/>
    <mergeCell ref="C15:C18"/>
    <mergeCell ref="C19:C20"/>
    <mergeCell ref="C21:C23"/>
    <mergeCell ref="C25:C26"/>
    <mergeCell ref="K8:K11"/>
    <mergeCell ref="A7:C11"/>
    <mergeCell ref="H15:I23"/>
    <mergeCell ref="H25:I27"/>
  </mergeCells>
  <printOptions horizontalCentered="1" verticalCentered="1"/>
  <pageMargins left="0.354330708661417" right="0.354330708661417" top="0.393700787401575" bottom="0.393700787401575" header="0.511811023622047" footer="0.511811023622047"/>
  <pageSetup paperSize="9" scale="8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opLeftCell="A22" workbookViewId="0">
      <selection activeCell="B12" sqref="B12:K12"/>
    </sheetView>
  </sheetViews>
  <sheetFormatPr defaultColWidth="9" defaultRowHeight="14"/>
  <cols>
    <col min="1" max="1" width="4.12727272727273" customWidth="1"/>
    <col min="2" max="3" width="8.75454545454545" customWidth="1"/>
    <col min="4" max="4" width="20.7545454545455" customWidth="1"/>
    <col min="5" max="5" width="5.75454545454545" style="4" customWidth="1"/>
    <col min="6" max="7" width="14.2545454545455" style="4" customWidth="1"/>
    <col min="8" max="8" width="11.1272727272727" customWidth="1"/>
    <col min="9" max="9" width="9.87272727272727" customWidth="1"/>
    <col min="10" max="10" width="9.37272727272727" style="5" customWidth="1"/>
    <col min="11" max="11" width="15.2545454545455" customWidth="1"/>
  </cols>
  <sheetData>
    <row r="1" ht="21" spans="1:11">
      <c r="A1" s="6" t="s">
        <v>108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23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48" customFormat="1" ht="17.5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10"/>
      <c r="B4" s="10"/>
      <c r="C4" s="10"/>
      <c r="D4" s="10"/>
      <c r="E4" s="11"/>
      <c r="F4" s="11"/>
      <c r="G4" s="11"/>
      <c r="H4" s="10"/>
      <c r="I4" s="10"/>
      <c r="J4" s="55"/>
      <c r="K4" s="10"/>
    </row>
    <row r="5" s="2" customFormat="1" ht="20.25" customHeight="1" spans="1:11">
      <c r="A5" s="12" t="s">
        <v>3</v>
      </c>
      <c r="B5" s="13"/>
      <c r="C5" s="14"/>
      <c r="D5" s="12" t="s">
        <v>109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5</v>
      </c>
      <c r="B6" s="13"/>
      <c r="C6" s="14"/>
      <c r="D6" s="15" t="s">
        <v>84</v>
      </c>
      <c r="E6" s="16"/>
      <c r="F6" s="17"/>
      <c r="G6" s="12" t="s">
        <v>7</v>
      </c>
      <c r="H6" s="14"/>
      <c r="I6" s="12"/>
      <c r="J6" s="13"/>
      <c r="K6" s="14"/>
    </row>
    <row r="7" s="2" customFormat="1" ht="30.75" customHeight="1" spans="1:11">
      <c r="A7" s="18" t="s">
        <v>8</v>
      </c>
      <c r="B7" s="19"/>
      <c r="C7" s="20"/>
      <c r="D7" s="15"/>
      <c r="E7" s="17"/>
      <c r="F7" s="26" t="s">
        <v>9</v>
      </c>
      <c r="G7" s="26" t="s">
        <v>10</v>
      </c>
      <c r="H7" s="143" t="s">
        <v>110</v>
      </c>
      <c r="I7" s="107" t="s">
        <v>12</v>
      </c>
      <c r="J7" s="22" t="s">
        <v>13</v>
      </c>
      <c r="K7" s="26" t="s">
        <v>14</v>
      </c>
    </row>
    <row r="8" s="2" customFormat="1" ht="20.25" customHeight="1" spans="1:11">
      <c r="A8" s="23"/>
      <c r="B8" s="24"/>
      <c r="C8" s="25"/>
      <c r="D8" s="15" t="s">
        <v>15</v>
      </c>
      <c r="E8" s="17"/>
      <c r="F8" s="144"/>
      <c r="G8" s="144"/>
      <c r="H8" s="26">
        <v>10</v>
      </c>
      <c r="I8" s="56" t="e">
        <f>+G8/F8</f>
        <v>#DIV/0!</v>
      </c>
      <c r="J8" s="22" t="e">
        <f>IF(H8*I8&lt;10,H8*I8,10)</f>
        <v>#DIV/0!</v>
      </c>
      <c r="K8" s="125" t="s">
        <v>16</v>
      </c>
    </row>
    <row r="9" s="2" customFormat="1" ht="20.25" customHeight="1" spans="1:11">
      <c r="A9" s="23"/>
      <c r="B9" s="24"/>
      <c r="C9" s="25"/>
      <c r="D9" s="94" t="s">
        <v>17</v>
      </c>
      <c r="E9" s="95"/>
      <c r="F9" s="144"/>
      <c r="G9" s="144"/>
      <c r="H9" s="26"/>
      <c r="I9" s="56"/>
      <c r="J9" s="22"/>
      <c r="K9" s="126"/>
    </row>
    <row r="10" s="2" customFormat="1" ht="20.25" customHeight="1" spans="1:11">
      <c r="A10" s="23"/>
      <c r="B10" s="24"/>
      <c r="C10" s="25"/>
      <c r="D10" s="94" t="s">
        <v>18</v>
      </c>
      <c r="E10" s="96"/>
      <c r="F10" s="26"/>
      <c r="G10" s="26"/>
      <c r="H10" s="26"/>
      <c r="I10" s="26"/>
      <c r="J10" s="59"/>
      <c r="K10" s="126"/>
    </row>
    <row r="11" s="2" customFormat="1" ht="20.25" customHeight="1" spans="1:11">
      <c r="A11" s="28"/>
      <c r="B11" s="29"/>
      <c r="C11" s="30"/>
      <c r="D11" s="94" t="s">
        <v>19</v>
      </c>
      <c r="E11" s="100"/>
      <c r="F11" s="26"/>
      <c r="G11" s="26"/>
      <c r="H11" s="26"/>
      <c r="I11" s="26"/>
      <c r="J11" s="59"/>
      <c r="K11" s="127"/>
    </row>
    <row r="12" s="2" customFormat="1" ht="24.75" customHeight="1" spans="1:11">
      <c r="A12" s="31" t="s">
        <v>20</v>
      </c>
      <c r="B12" s="102" t="s">
        <v>21</v>
      </c>
      <c r="C12" s="103"/>
      <c r="D12" s="103"/>
      <c r="E12" s="103"/>
      <c r="F12" s="104"/>
      <c r="G12" s="102" t="s">
        <v>22</v>
      </c>
      <c r="H12" s="105"/>
      <c r="I12" s="105"/>
      <c r="J12" s="105"/>
      <c r="K12" s="128"/>
    </row>
    <row r="13" s="2" customFormat="1" ht="63.75" customHeight="1" spans="1:11">
      <c r="A13" s="36"/>
      <c r="B13" s="32"/>
      <c r="C13" s="33"/>
      <c r="D13" s="33"/>
      <c r="E13" s="33"/>
      <c r="F13" s="34"/>
      <c r="G13" s="32"/>
      <c r="H13" s="33"/>
      <c r="I13" s="33"/>
      <c r="J13" s="33"/>
      <c r="K13" s="34"/>
    </row>
    <row r="14" s="2" customFormat="1" ht="20.25" customHeight="1" spans="1:11">
      <c r="A14" s="31" t="s">
        <v>23</v>
      </c>
      <c r="B14" s="40" t="s">
        <v>24</v>
      </c>
      <c r="C14" s="26" t="s">
        <v>25</v>
      </c>
      <c r="D14" s="26" t="s">
        <v>26</v>
      </c>
      <c r="E14" s="26" t="s">
        <v>27</v>
      </c>
      <c r="F14" s="40" t="s">
        <v>28</v>
      </c>
      <c r="G14" s="26" t="s">
        <v>29</v>
      </c>
      <c r="H14" s="41" t="s">
        <v>14</v>
      </c>
      <c r="I14" s="62"/>
      <c r="J14" s="59" t="s">
        <v>13</v>
      </c>
      <c r="K14" s="40" t="s">
        <v>30</v>
      </c>
    </row>
    <row r="15" s="2" customFormat="1" ht="20.25" customHeight="1" spans="1:11">
      <c r="A15" s="42"/>
      <c r="B15" s="44" t="s">
        <v>31</v>
      </c>
      <c r="C15" s="44" t="s">
        <v>32</v>
      </c>
      <c r="D15" s="50" t="s">
        <v>111</v>
      </c>
      <c r="E15" s="46">
        <v>2</v>
      </c>
      <c r="F15" s="46" t="s">
        <v>112</v>
      </c>
      <c r="G15" s="46" t="s">
        <v>112</v>
      </c>
      <c r="H15" s="18" t="s">
        <v>88</v>
      </c>
      <c r="I15" s="20"/>
      <c r="J15" s="26" t="s">
        <v>36</v>
      </c>
      <c r="K15" s="26" t="s">
        <v>36</v>
      </c>
    </row>
    <row r="16" s="2" customFormat="1" ht="20.25" customHeight="1" spans="1:11">
      <c r="A16" s="42"/>
      <c r="B16" s="49"/>
      <c r="C16" s="49"/>
      <c r="D16" s="50" t="s">
        <v>113</v>
      </c>
      <c r="E16" s="46">
        <v>2</v>
      </c>
      <c r="F16" s="46" t="s">
        <v>49</v>
      </c>
      <c r="G16" s="46" t="s">
        <v>49</v>
      </c>
      <c r="H16" s="23"/>
      <c r="I16" s="25"/>
      <c r="J16" s="26" t="s">
        <v>36</v>
      </c>
      <c r="K16" s="26" t="s">
        <v>36</v>
      </c>
    </row>
    <row r="17" s="2" customFormat="1" ht="20.25" customHeight="1" spans="1:11">
      <c r="A17" s="42"/>
      <c r="B17" s="49"/>
      <c r="C17" s="49"/>
      <c r="D17" s="50" t="s">
        <v>114</v>
      </c>
      <c r="E17" s="46">
        <v>2</v>
      </c>
      <c r="F17" s="46" t="s">
        <v>112</v>
      </c>
      <c r="G17" s="46" t="s">
        <v>112</v>
      </c>
      <c r="H17" s="23"/>
      <c r="I17" s="25"/>
      <c r="J17" s="26" t="s">
        <v>36</v>
      </c>
      <c r="K17" s="26" t="s">
        <v>36</v>
      </c>
    </row>
    <row r="18" s="2" customFormat="1" ht="20.25" customHeight="1" spans="1:11">
      <c r="A18" s="42"/>
      <c r="B18" s="49"/>
      <c r="C18" s="49"/>
      <c r="D18" s="50" t="s">
        <v>115</v>
      </c>
      <c r="E18" s="46">
        <v>2</v>
      </c>
      <c r="F18" s="46" t="s">
        <v>116</v>
      </c>
      <c r="G18" s="46" t="s">
        <v>116</v>
      </c>
      <c r="H18" s="23"/>
      <c r="I18" s="25"/>
      <c r="J18" s="26" t="s">
        <v>36</v>
      </c>
      <c r="K18" s="26" t="s">
        <v>36</v>
      </c>
    </row>
    <row r="19" s="2" customFormat="1" ht="20.25" customHeight="1" spans="1:11">
      <c r="A19" s="42"/>
      <c r="B19" s="49"/>
      <c r="C19" s="49"/>
      <c r="D19" s="50" t="s">
        <v>117</v>
      </c>
      <c r="E19" s="46">
        <v>2</v>
      </c>
      <c r="F19" s="46" t="s">
        <v>65</v>
      </c>
      <c r="G19" s="46" t="s">
        <v>65</v>
      </c>
      <c r="H19" s="23"/>
      <c r="I19" s="25"/>
      <c r="J19" s="26" t="s">
        <v>36</v>
      </c>
      <c r="K19" s="26" t="s">
        <v>36</v>
      </c>
    </row>
    <row r="20" s="2" customFormat="1" ht="20.25" customHeight="1" spans="1:11">
      <c r="A20" s="42"/>
      <c r="B20" s="49"/>
      <c r="C20" s="49"/>
      <c r="D20" s="50" t="s">
        <v>118</v>
      </c>
      <c r="E20" s="46">
        <v>2</v>
      </c>
      <c r="F20" s="46" t="s">
        <v>65</v>
      </c>
      <c r="G20" s="46" t="s">
        <v>65</v>
      </c>
      <c r="H20" s="23"/>
      <c r="I20" s="25"/>
      <c r="J20" s="26" t="s">
        <v>36</v>
      </c>
      <c r="K20" s="26" t="s">
        <v>36</v>
      </c>
    </row>
    <row r="21" s="2" customFormat="1" ht="20.25" customHeight="1" spans="1:11">
      <c r="A21" s="42"/>
      <c r="B21" s="49"/>
      <c r="C21" s="49"/>
      <c r="D21" s="50" t="s">
        <v>119</v>
      </c>
      <c r="E21" s="46">
        <v>3</v>
      </c>
      <c r="F21" s="46" t="s">
        <v>120</v>
      </c>
      <c r="G21" s="46" t="s">
        <v>120</v>
      </c>
      <c r="H21" s="23"/>
      <c r="I21" s="25"/>
      <c r="J21" s="26" t="s">
        <v>36</v>
      </c>
      <c r="K21" s="26" t="s">
        <v>36</v>
      </c>
    </row>
    <row r="22" s="2" customFormat="1" ht="20.25" customHeight="1" spans="1:11">
      <c r="A22" s="42"/>
      <c r="B22" s="49"/>
      <c r="C22" s="44" t="s">
        <v>43</v>
      </c>
      <c r="D22" s="50" t="s">
        <v>121</v>
      </c>
      <c r="E22" s="47">
        <v>6</v>
      </c>
      <c r="F22" s="46" t="s">
        <v>122</v>
      </c>
      <c r="G22" s="46" t="s">
        <v>122</v>
      </c>
      <c r="H22" s="23"/>
      <c r="I22" s="25"/>
      <c r="J22" s="26" t="s">
        <v>36</v>
      </c>
      <c r="K22" s="26" t="s">
        <v>36</v>
      </c>
    </row>
    <row r="23" s="2" customFormat="1" ht="20.25" customHeight="1" spans="1:11">
      <c r="A23" s="42"/>
      <c r="B23" s="49"/>
      <c r="C23" s="49"/>
      <c r="D23" s="50" t="s">
        <v>123</v>
      </c>
      <c r="E23" s="47">
        <v>7</v>
      </c>
      <c r="F23" s="46" t="s">
        <v>65</v>
      </c>
      <c r="G23" s="46" t="s">
        <v>65</v>
      </c>
      <c r="H23" s="23"/>
      <c r="I23" s="25"/>
      <c r="J23" s="26" t="s">
        <v>36</v>
      </c>
      <c r="K23" s="26" t="s">
        <v>36</v>
      </c>
    </row>
    <row r="24" s="2" customFormat="1" ht="20.25" customHeight="1" spans="1:11">
      <c r="A24" s="42"/>
      <c r="B24" s="49"/>
      <c r="C24" s="44" t="s">
        <v>50</v>
      </c>
      <c r="D24" s="50" t="s">
        <v>124</v>
      </c>
      <c r="E24" s="26">
        <v>4</v>
      </c>
      <c r="F24" s="146" t="s">
        <v>96</v>
      </c>
      <c r="G24" s="146" t="s">
        <v>96</v>
      </c>
      <c r="H24" s="23"/>
      <c r="I24" s="25"/>
      <c r="J24" s="26" t="s">
        <v>36</v>
      </c>
      <c r="K24" s="26" t="s">
        <v>36</v>
      </c>
    </row>
    <row r="25" s="2" customFormat="1" ht="20.25" customHeight="1" spans="1:11">
      <c r="A25" s="42"/>
      <c r="B25" s="49"/>
      <c r="C25" s="49"/>
      <c r="D25" s="50" t="s">
        <v>125</v>
      </c>
      <c r="E25" s="26">
        <v>4</v>
      </c>
      <c r="F25" s="146" t="s">
        <v>96</v>
      </c>
      <c r="G25" s="146" t="s">
        <v>96</v>
      </c>
      <c r="H25" s="23"/>
      <c r="I25" s="25"/>
      <c r="J25" s="26" t="s">
        <v>36</v>
      </c>
      <c r="K25" s="26" t="s">
        <v>36</v>
      </c>
    </row>
    <row r="26" s="2" customFormat="1" ht="25.5" customHeight="1" spans="1:11">
      <c r="A26" s="42"/>
      <c r="B26" s="49"/>
      <c r="C26" s="49"/>
      <c r="D26" s="50" t="s">
        <v>126</v>
      </c>
      <c r="E26" s="26">
        <v>4</v>
      </c>
      <c r="F26" s="146" t="s">
        <v>96</v>
      </c>
      <c r="G26" s="146" t="s">
        <v>96</v>
      </c>
      <c r="H26" s="23"/>
      <c r="I26" s="25"/>
      <c r="J26" s="26" t="s">
        <v>36</v>
      </c>
      <c r="K26" s="26" t="s">
        <v>36</v>
      </c>
    </row>
    <row r="27" s="2" customFormat="1" ht="50.25" customHeight="1" spans="1:11">
      <c r="A27" s="42"/>
      <c r="B27" s="49"/>
      <c r="C27" s="44" t="s">
        <v>57</v>
      </c>
      <c r="D27" s="50" t="s">
        <v>58</v>
      </c>
      <c r="E27" s="26">
        <v>10</v>
      </c>
      <c r="F27" s="46" t="s">
        <v>59</v>
      </c>
      <c r="G27" s="46" t="s">
        <v>59</v>
      </c>
      <c r="H27" s="18" t="s">
        <v>99</v>
      </c>
      <c r="I27" s="20"/>
      <c r="J27" s="26" t="s">
        <v>36</v>
      </c>
      <c r="K27" s="26" t="s">
        <v>36</v>
      </c>
    </row>
    <row r="28" s="2" customFormat="1" ht="48" customHeight="1" spans="1:11">
      <c r="A28" s="42"/>
      <c r="B28" s="44" t="s">
        <v>61</v>
      </c>
      <c r="C28" s="44" t="s">
        <v>62</v>
      </c>
      <c r="D28" s="50" t="s">
        <v>127</v>
      </c>
      <c r="E28" s="26">
        <v>10</v>
      </c>
      <c r="F28" s="46" t="s">
        <v>128</v>
      </c>
      <c r="G28" s="46" t="s">
        <v>128</v>
      </c>
      <c r="H28" s="18" t="s">
        <v>66</v>
      </c>
      <c r="I28" s="20"/>
      <c r="J28" s="26" t="s">
        <v>36</v>
      </c>
      <c r="K28" s="26" t="s">
        <v>36</v>
      </c>
    </row>
    <row r="29" s="2" customFormat="1" ht="53.25" customHeight="1" spans="1:11">
      <c r="A29" s="42"/>
      <c r="B29" s="49"/>
      <c r="C29" s="49"/>
      <c r="D29" s="50" t="s">
        <v>72</v>
      </c>
      <c r="E29" s="26">
        <v>10</v>
      </c>
      <c r="F29" s="46" t="s">
        <v>129</v>
      </c>
      <c r="G29" s="46" t="s">
        <v>130</v>
      </c>
      <c r="H29" s="23"/>
      <c r="I29" s="25"/>
      <c r="J29" s="26" t="s">
        <v>36</v>
      </c>
      <c r="K29" s="26" t="s">
        <v>36</v>
      </c>
    </row>
    <row r="30" s="2" customFormat="1" ht="48" customHeight="1" spans="1:11">
      <c r="A30" s="42"/>
      <c r="B30" s="49"/>
      <c r="C30" s="49"/>
      <c r="D30" s="50" t="s">
        <v>102</v>
      </c>
      <c r="E30" s="26">
        <v>10</v>
      </c>
      <c r="F30" s="46" t="s">
        <v>131</v>
      </c>
      <c r="G30" s="46" t="s">
        <v>132</v>
      </c>
      <c r="H30" s="23"/>
      <c r="I30" s="25"/>
      <c r="J30" s="26" t="s">
        <v>36</v>
      </c>
      <c r="K30" s="26" t="s">
        <v>36</v>
      </c>
    </row>
    <row r="31" s="2" customFormat="1" ht="90" customHeight="1" spans="1:11">
      <c r="A31" s="36"/>
      <c r="B31" s="147"/>
      <c r="C31" s="43" t="s">
        <v>75</v>
      </c>
      <c r="D31" s="50" t="s">
        <v>133</v>
      </c>
      <c r="E31" s="26">
        <v>10</v>
      </c>
      <c r="F31" s="46" t="s">
        <v>45</v>
      </c>
      <c r="G31" s="46" t="s">
        <v>45</v>
      </c>
      <c r="H31" s="28"/>
      <c r="I31" s="30"/>
      <c r="J31" s="26" t="s">
        <v>36</v>
      </c>
      <c r="K31" s="26" t="s">
        <v>36</v>
      </c>
    </row>
    <row r="32" s="2" customFormat="1" ht="25.5" customHeight="1" spans="1:11">
      <c r="A32" s="51" t="s">
        <v>77</v>
      </c>
      <c r="B32" s="51"/>
      <c r="C32" s="51"/>
      <c r="D32" s="51"/>
      <c r="E32" s="51"/>
      <c r="F32" s="51"/>
      <c r="G32" s="51"/>
      <c r="H32" s="51"/>
      <c r="I32" s="51"/>
      <c r="J32" s="59" t="e">
        <f>J8+SUM(J15:J31)</f>
        <v>#DIV/0!</v>
      </c>
      <c r="K32" s="63"/>
    </row>
    <row r="33" s="3" customFormat="1" spans="1:11">
      <c r="A33" s="52" t="s">
        <v>106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</row>
    <row r="34" s="2" customFormat="1" spans="1:11">
      <c r="A34" s="53" t="s">
        <v>79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="2" customFormat="1" spans="1:11">
      <c r="A35" s="53" t="s">
        <v>107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="2" customFormat="1" spans="1:11">
      <c r="A36" s="52" t="s">
        <v>81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</row>
    <row r="37" s="2" customFormat="1" spans="5:10">
      <c r="E37" s="54"/>
      <c r="F37" s="54"/>
      <c r="G37" s="54"/>
      <c r="J37" s="64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D7:E7"/>
    <mergeCell ref="D8:E8"/>
    <mergeCell ref="D9:E9"/>
    <mergeCell ref="D10:E10"/>
    <mergeCell ref="D11:E11"/>
    <mergeCell ref="B12:F12"/>
    <mergeCell ref="G12:K12"/>
    <mergeCell ref="B13:F13"/>
    <mergeCell ref="G13:K13"/>
    <mergeCell ref="H14:I14"/>
    <mergeCell ref="H27:I27"/>
    <mergeCell ref="A32:I32"/>
    <mergeCell ref="A33:K33"/>
    <mergeCell ref="A34:K34"/>
    <mergeCell ref="A35:K35"/>
    <mergeCell ref="A36:K36"/>
    <mergeCell ref="A12:A13"/>
    <mergeCell ref="A14:A31"/>
    <mergeCell ref="B15:B27"/>
    <mergeCell ref="B28:B31"/>
    <mergeCell ref="C15:C21"/>
    <mergeCell ref="C22:C23"/>
    <mergeCell ref="C24:C26"/>
    <mergeCell ref="C28:C30"/>
    <mergeCell ref="K8:K11"/>
    <mergeCell ref="A7:C11"/>
    <mergeCell ref="H15:I26"/>
    <mergeCell ref="H28:I31"/>
  </mergeCells>
  <printOptions horizontalCentered="1" verticalCentered="1"/>
  <pageMargins left="0.354330708661417" right="0.354330708661417" top="0.393700787401575" bottom="0.393700787401575" header="0.511811023622047" footer="0.511811023622047"/>
  <pageSetup paperSize="9" scale="75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opLeftCell="A25" workbookViewId="0">
      <selection activeCell="B12" sqref="B12:K12"/>
    </sheetView>
  </sheetViews>
  <sheetFormatPr defaultColWidth="9" defaultRowHeight="14"/>
  <cols>
    <col min="1" max="1" width="4.12727272727273" customWidth="1"/>
    <col min="2" max="3" width="9.25454545454545" customWidth="1"/>
    <col min="4" max="4" width="18.3727272727273" customWidth="1"/>
    <col min="5" max="5" width="6.12727272727273" style="4" customWidth="1"/>
    <col min="6" max="7" width="13.8727272727273" style="4" customWidth="1"/>
    <col min="8" max="8" width="10.5" customWidth="1"/>
    <col min="9" max="9" width="10.2545454545455" customWidth="1"/>
    <col min="10" max="10" width="9.75454545454545" style="5" customWidth="1"/>
    <col min="11" max="11" width="13.7545454545455" customWidth="1"/>
  </cols>
  <sheetData>
    <row r="1" ht="21" spans="1:11">
      <c r="A1" s="6" t="s">
        <v>134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23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17.5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7.5" customHeight="1" spans="1:11">
      <c r="A4" s="10"/>
      <c r="B4" s="10"/>
      <c r="C4" s="10"/>
      <c r="D4" s="10"/>
      <c r="E4" s="11"/>
      <c r="F4" s="11"/>
      <c r="G4" s="11"/>
      <c r="H4" s="10"/>
      <c r="I4" s="10"/>
      <c r="J4" s="55"/>
      <c r="K4" s="10"/>
    </row>
    <row r="5" s="2" customFormat="1" ht="20.25" customHeight="1" spans="1:11">
      <c r="A5" s="12" t="s">
        <v>3</v>
      </c>
      <c r="B5" s="13"/>
      <c r="C5" s="14"/>
      <c r="D5" s="12" t="s">
        <v>135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5</v>
      </c>
      <c r="B6" s="13"/>
      <c r="C6" s="14"/>
      <c r="D6" s="15" t="s">
        <v>84</v>
      </c>
      <c r="E6" s="16"/>
      <c r="F6" s="17"/>
      <c r="G6" s="12" t="s">
        <v>7</v>
      </c>
      <c r="H6" s="14"/>
      <c r="I6" s="12"/>
      <c r="J6" s="13"/>
      <c r="K6" s="14"/>
    </row>
    <row r="7" s="2" customFormat="1" ht="27.75" customHeight="1" spans="1:11">
      <c r="A7" s="18" t="s">
        <v>8</v>
      </c>
      <c r="B7" s="19"/>
      <c r="C7" s="20"/>
      <c r="D7" s="15"/>
      <c r="E7" s="17"/>
      <c r="F7" s="26" t="s">
        <v>9</v>
      </c>
      <c r="G7" s="26" t="s">
        <v>10</v>
      </c>
      <c r="H7" s="143" t="s">
        <v>110</v>
      </c>
      <c r="I7" s="107" t="s">
        <v>12</v>
      </c>
      <c r="J7" s="22" t="s">
        <v>13</v>
      </c>
      <c r="K7" s="26" t="s">
        <v>14</v>
      </c>
    </row>
    <row r="8" s="2" customFormat="1" ht="20.25" customHeight="1" spans="1:11">
      <c r="A8" s="23"/>
      <c r="B8" s="24"/>
      <c r="C8" s="25"/>
      <c r="D8" s="15" t="s">
        <v>15</v>
      </c>
      <c r="E8" s="17"/>
      <c r="F8" s="144"/>
      <c r="G8" s="144"/>
      <c r="H8" s="26">
        <v>10</v>
      </c>
      <c r="I8" s="56" t="e">
        <f>+G8/F8</f>
        <v>#DIV/0!</v>
      </c>
      <c r="J8" s="22" t="e">
        <f>IF(H8*I8&lt;10,H8*I8,10)</f>
        <v>#DIV/0!</v>
      </c>
      <c r="K8" s="125" t="s">
        <v>16</v>
      </c>
    </row>
    <row r="9" s="2" customFormat="1" ht="20.25" customHeight="1" spans="1:11">
      <c r="A9" s="23"/>
      <c r="B9" s="24"/>
      <c r="C9" s="25"/>
      <c r="D9" s="94" t="s">
        <v>17</v>
      </c>
      <c r="E9" s="95"/>
      <c r="F9" s="144"/>
      <c r="G9" s="144"/>
      <c r="H9" s="26"/>
      <c r="I9" s="56"/>
      <c r="J9" s="22"/>
      <c r="K9" s="126"/>
    </row>
    <row r="10" s="2" customFormat="1" ht="20.25" customHeight="1" spans="1:11">
      <c r="A10" s="23"/>
      <c r="B10" s="24"/>
      <c r="C10" s="25"/>
      <c r="D10" s="94" t="s">
        <v>18</v>
      </c>
      <c r="E10" s="96"/>
      <c r="F10" s="26"/>
      <c r="G10" s="26"/>
      <c r="H10" s="26"/>
      <c r="I10" s="26"/>
      <c r="J10" s="59"/>
      <c r="K10" s="126"/>
    </row>
    <row r="11" s="2" customFormat="1" ht="20.25" customHeight="1" spans="1:11">
      <c r="A11" s="28"/>
      <c r="B11" s="29"/>
      <c r="C11" s="30"/>
      <c r="D11" s="94" t="s">
        <v>19</v>
      </c>
      <c r="E11" s="100"/>
      <c r="F11" s="26"/>
      <c r="G11" s="26"/>
      <c r="H11" s="26"/>
      <c r="I11" s="26"/>
      <c r="J11" s="59"/>
      <c r="K11" s="127"/>
    </row>
    <row r="12" s="2" customFormat="1" ht="27.75" customHeight="1" spans="1:11">
      <c r="A12" s="31" t="s">
        <v>20</v>
      </c>
      <c r="B12" s="102" t="s">
        <v>21</v>
      </c>
      <c r="C12" s="103"/>
      <c r="D12" s="103"/>
      <c r="E12" s="103"/>
      <c r="F12" s="104"/>
      <c r="G12" s="102" t="s">
        <v>22</v>
      </c>
      <c r="H12" s="105"/>
      <c r="I12" s="105"/>
      <c r="J12" s="105"/>
      <c r="K12" s="128"/>
    </row>
    <row r="13" s="2" customFormat="1" ht="65.25" customHeight="1" spans="1:11">
      <c r="A13" s="36"/>
      <c r="B13" s="32"/>
      <c r="C13" s="33"/>
      <c r="D13" s="33"/>
      <c r="E13" s="33"/>
      <c r="F13" s="34"/>
      <c r="G13" s="32"/>
      <c r="H13" s="33"/>
      <c r="I13" s="33"/>
      <c r="J13" s="33"/>
      <c r="K13" s="34"/>
    </row>
    <row r="14" s="2" customFormat="1" ht="24" customHeight="1" spans="1:11">
      <c r="A14" s="31" t="s">
        <v>23</v>
      </c>
      <c r="B14" s="40" t="s">
        <v>24</v>
      </c>
      <c r="C14" s="26" t="s">
        <v>25</v>
      </c>
      <c r="D14" s="26" t="s">
        <v>26</v>
      </c>
      <c r="E14" s="26" t="s">
        <v>27</v>
      </c>
      <c r="F14" s="40" t="s">
        <v>28</v>
      </c>
      <c r="G14" s="26" t="s">
        <v>29</v>
      </c>
      <c r="H14" s="41" t="s">
        <v>14</v>
      </c>
      <c r="I14" s="62"/>
      <c r="J14" s="59" t="s">
        <v>13</v>
      </c>
      <c r="K14" s="40" t="s">
        <v>30</v>
      </c>
    </row>
    <row r="15" s="2" customFormat="1" ht="24.75" customHeight="1" spans="1:11">
      <c r="A15" s="42"/>
      <c r="B15" s="44" t="s">
        <v>31</v>
      </c>
      <c r="C15" s="44" t="s">
        <v>32</v>
      </c>
      <c r="D15" s="50" t="s">
        <v>136</v>
      </c>
      <c r="E15" s="46">
        <v>2</v>
      </c>
      <c r="F15" s="46" t="s">
        <v>137</v>
      </c>
      <c r="G15" s="46" t="s">
        <v>137</v>
      </c>
      <c r="H15" s="18" t="s">
        <v>88</v>
      </c>
      <c r="I15" s="20"/>
      <c r="J15" s="26" t="s">
        <v>36</v>
      </c>
      <c r="K15" s="26" t="s">
        <v>36</v>
      </c>
    </row>
    <row r="16" s="2" customFormat="1" ht="24.75" customHeight="1" spans="1:11">
      <c r="A16" s="42"/>
      <c r="B16" s="49"/>
      <c r="C16" s="49"/>
      <c r="D16" s="50" t="s">
        <v>138</v>
      </c>
      <c r="E16" s="46">
        <v>2</v>
      </c>
      <c r="F16" s="46" t="s">
        <v>139</v>
      </c>
      <c r="G16" s="46" t="s">
        <v>139</v>
      </c>
      <c r="H16" s="23"/>
      <c r="I16" s="25"/>
      <c r="J16" s="26" t="s">
        <v>36</v>
      </c>
      <c r="K16" s="26" t="s">
        <v>36</v>
      </c>
    </row>
    <row r="17" s="2" customFormat="1" ht="24.75" customHeight="1" spans="1:11">
      <c r="A17" s="42"/>
      <c r="B17" s="49"/>
      <c r="C17" s="49"/>
      <c r="D17" s="50" t="s">
        <v>140</v>
      </c>
      <c r="E17" s="46">
        <v>2</v>
      </c>
      <c r="F17" s="46" t="s">
        <v>87</v>
      </c>
      <c r="G17" s="46" t="s">
        <v>87</v>
      </c>
      <c r="H17" s="23"/>
      <c r="I17" s="25"/>
      <c r="J17" s="26" t="s">
        <v>36</v>
      </c>
      <c r="K17" s="26" t="s">
        <v>36</v>
      </c>
    </row>
    <row r="18" s="2" customFormat="1" ht="24.75" customHeight="1" spans="1:11">
      <c r="A18" s="42"/>
      <c r="B18" s="49"/>
      <c r="C18" s="49"/>
      <c r="D18" s="50" t="s">
        <v>141</v>
      </c>
      <c r="E18" s="46">
        <v>3</v>
      </c>
      <c r="F18" s="46" t="s">
        <v>142</v>
      </c>
      <c r="G18" s="46" t="s">
        <v>142</v>
      </c>
      <c r="H18" s="23"/>
      <c r="I18" s="25"/>
      <c r="J18" s="26" t="s">
        <v>36</v>
      </c>
      <c r="K18" s="26" t="s">
        <v>36</v>
      </c>
    </row>
    <row r="19" s="2" customFormat="1" ht="24.75" customHeight="1" spans="1:11">
      <c r="A19" s="42"/>
      <c r="B19" s="49"/>
      <c r="C19" s="49"/>
      <c r="D19" s="50" t="s">
        <v>143</v>
      </c>
      <c r="E19" s="46">
        <v>3</v>
      </c>
      <c r="F19" s="46" t="s">
        <v>116</v>
      </c>
      <c r="G19" s="46" t="s">
        <v>116</v>
      </c>
      <c r="H19" s="23"/>
      <c r="I19" s="25"/>
      <c r="J19" s="26" t="s">
        <v>36</v>
      </c>
      <c r="K19" s="26" t="s">
        <v>36</v>
      </c>
    </row>
    <row r="20" s="2" customFormat="1" ht="24.75" customHeight="1" spans="1:11">
      <c r="A20" s="42"/>
      <c r="B20" s="49"/>
      <c r="C20" s="49"/>
      <c r="D20" s="50" t="s">
        <v>144</v>
      </c>
      <c r="E20" s="46">
        <v>3</v>
      </c>
      <c r="F20" s="46" t="s">
        <v>87</v>
      </c>
      <c r="G20" s="46" t="s">
        <v>87</v>
      </c>
      <c r="H20" s="23"/>
      <c r="I20" s="25"/>
      <c r="J20" s="26" t="s">
        <v>36</v>
      </c>
      <c r="K20" s="26" t="s">
        <v>36</v>
      </c>
    </row>
    <row r="21" s="2" customFormat="1" ht="24.75" customHeight="1" spans="1:11">
      <c r="A21" s="42"/>
      <c r="B21" s="49"/>
      <c r="C21" s="44" t="s">
        <v>43</v>
      </c>
      <c r="D21" s="50" t="s">
        <v>145</v>
      </c>
      <c r="E21" s="47">
        <v>4</v>
      </c>
      <c r="F21" s="46" t="s">
        <v>146</v>
      </c>
      <c r="G21" s="46" t="s">
        <v>146</v>
      </c>
      <c r="H21" s="23"/>
      <c r="I21" s="25"/>
      <c r="J21" s="26" t="s">
        <v>36</v>
      </c>
      <c r="K21" s="26" t="s">
        <v>36</v>
      </c>
    </row>
    <row r="22" s="2" customFormat="1" ht="24.75" customHeight="1" spans="1:11">
      <c r="A22" s="42"/>
      <c r="B22" s="49"/>
      <c r="C22" s="49"/>
      <c r="D22" s="50" t="s">
        <v>147</v>
      </c>
      <c r="E22" s="47">
        <v>4</v>
      </c>
      <c r="F22" s="46" t="s">
        <v>146</v>
      </c>
      <c r="G22" s="46" t="s">
        <v>146</v>
      </c>
      <c r="H22" s="23"/>
      <c r="I22" s="25"/>
      <c r="J22" s="26" t="s">
        <v>36</v>
      </c>
      <c r="K22" s="26" t="s">
        <v>36</v>
      </c>
    </row>
    <row r="23" s="2" customFormat="1" ht="24.75" customHeight="1" spans="1:11">
      <c r="A23" s="42"/>
      <c r="B23" s="49"/>
      <c r="C23" s="49"/>
      <c r="D23" s="50" t="s">
        <v>148</v>
      </c>
      <c r="E23" s="47">
        <v>5</v>
      </c>
      <c r="F23" s="46" t="s">
        <v>146</v>
      </c>
      <c r="G23" s="46" t="s">
        <v>146</v>
      </c>
      <c r="H23" s="23"/>
      <c r="I23" s="25"/>
      <c r="J23" s="26" t="s">
        <v>36</v>
      </c>
      <c r="K23" s="26" t="s">
        <v>36</v>
      </c>
    </row>
    <row r="24" s="2" customFormat="1" ht="24.75" customHeight="1" spans="1:11">
      <c r="A24" s="42"/>
      <c r="B24" s="49"/>
      <c r="C24" s="43" t="s">
        <v>50</v>
      </c>
      <c r="D24" s="140" t="s">
        <v>149</v>
      </c>
      <c r="E24" s="47">
        <v>4</v>
      </c>
      <c r="F24" s="145" t="s">
        <v>150</v>
      </c>
      <c r="G24" s="145" t="s">
        <v>150</v>
      </c>
      <c r="H24" s="23"/>
      <c r="I24" s="25"/>
      <c r="J24" s="26" t="s">
        <v>36</v>
      </c>
      <c r="K24" s="26" t="s">
        <v>36</v>
      </c>
    </row>
    <row r="25" s="2" customFormat="1" ht="24.75" customHeight="1" spans="1:11">
      <c r="A25" s="42"/>
      <c r="B25" s="49"/>
      <c r="C25" s="43"/>
      <c r="D25" s="140" t="s">
        <v>151</v>
      </c>
      <c r="E25" s="145">
        <v>4</v>
      </c>
      <c r="F25" s="145" t="s">
        <v>150</v>
      </c>
      <c r="G25" s="145" t="s">
        <v>150</v>
      </c>
      <c r="H25" s="23"/>
      <c r="I25" s="25"/>
      <c r="J25" s="26" t="s">
        <v>36</v>
      </c>
      <c r="K25" s="26" t="s">
        <v>36</v>
      </c>
    </row>
    <row r="26" s="2" customFormat="1" ht="24.75" customHeight="1" spans="1:11">
      <c r="A26" s="42"/>
      <c r="B26" s="49"/>
      <c r="C26" s="43"/>
      <c r="D26" s="140" t="s">
        <v>152</v>
      </c>
      <c r="E26" s="26">
        <v>4</v>
      </c>
      <c r="F26" s="145" t="s">
        <v>150</v>
      </c>
      <c r="G26" s="145" t="s">
        <v>150</v>
      </c>
      <c r="H26" s="23"/>
      <c r="I26" s="25"/>
      <c r="J26" s="26" t="s">
        <v>36</v>
      </c>
      <c r="K26" s="26" t="s">
        <v>36</v>
      </c>
    </row>
    <row r="27" s="2" customFormat="1" ht="23.25" customHeight="1" spans="1:11">
      <c r="A27" s="42"/>
      <c r="B27" s="49"/>
      <c r="C27" s="44" t="s">
        <v>57</v>
      </c>
      <c r="D27" s="50" t="s">
        <v>153</v>
      </c>
      <c r="E27" s="26">
        <v>3</v>
      </c>
      <c r="F27" s="146" t="s">
        <v>154</v>
      </c>
      <c r="G27" s="146" t="s">
        <v>154</v>
      </c>
      <c r="H27" s="18" t="s">
        <v>99</v>
      </c>
      <c r="I27" s="20"/>
      <c r="J27" s="26" t="s">
        <v>36</v>
      </c>
      <c r="K27" s="26" t="s">
        <v>36</v>
      </c>
    </row>
    <row r="28" s="2" customFormat="1" ht="23.25" customHeight="1" spans="1:11">
      <c r="A28" s="42"/>
      <c r="B28" s="49"/>
      <c r="C28" s="49"/>
      <c r="D28" s="50" t="s">
        <v>155</v>
      </c>
      <c r="E28" s="26">
        <v>3</v>
      </c>
      <c r="F28" s="146" t="s">
        <v>156</v>
      </c>
      <c r="G28" s="146" t="s">
        <v>156</v>
      </c>
      <c r="H28" s="23"/>
      <c r="I28" s="25"/>
      <c r="J28" s="26" t="s">
        <v>36</v>
      </c>
      <c r="K28" s="26" t="s">
        <v>36</v>
      </c>
    </row>
    <row r="29" s="2" customFormat="1" ht="23.25" customHeight="1" spans="1:11">
      <c r="A29" s="42"/>
      <c r="B29" s="49"/>
      <c r="C29" s="49"/>
      <c r="D29" s="50" t="s">
        <v>58</v>
      </c>
      <c r="E29" s="26">
        <v>4</v>
      </c>
      <c r="F29" s="146" t="s">
        <v>59</v>
      </c>
      <c r="G29" s="146" t="s">
        <v>59</v>
      </c>
      <c r="H29" s="23"/>
      <c r="I29" s="25"/>
      <c r="J29" s="26" t="s">
        <v>36</v>
      </c>
      <c r="K29" s="26" t="s">
        <v>36</v>
      </c>
    </row>
    <row r="30" s="2" customFormat="1" ht="72.75" customHeight="1" spans="1:11">
      <c r="A30" s="42"/>
      <c r="B30" s="44" t="s">
        <v>61</v>
      </c>
      <c r="C30" s="44" t="s">
        <v>62</v>
      </c>
      <c r="D30" s="140" t="s">
        <v>102</v>
      </c>
      <c r="E30" s="26">
        <v>15</v>
      </c>
      <c r="F30" s="46" t="s">
        <v>157</v>
      </c>
      <c r="G30" s="46" t="s">
        <v>132</v>
      </c>
      <c r="H30" s="18" t="s">
        <v>66</v>
      </c>
      <c r="I30" s="20"/>
      <c r="J30" s="26" t="s">
        <v>36</v>
      </c>
      <c r="K30" s="26" t="s">
        <v>36</v>
      </c>
    </row>
    <row r="31" s="2" customFormat="1" ht="72.75" customHeight="1" spans="1:11">
      <c r="A31" s="42"/>
      <c r="B31" s="49"/>
      <c r="C31" s="49"/>
      <c r="D31" s="140" t="s">
        <v>72</v>
      </c>
      <c r="E31" s="26">
        <v>15</v>
      </c>
      <c r="F31" s="46" t="s">
        <v>158</v>
      </c>
      <c r="G31" s="46" t="s">
        <v>132</v>
      </c>
      <c r="H31" s="23"/>
      <c r="I31" s="25"/>
      <c r="J31" s="26" t="s">
        <v>36</v>
      </c>
      <c r="K31" s="26" t="s">
        <v>36</v>
      </c>
    </row>
    <row r="32" s="2" customFormat="1" ht="84" customHeight="1" spans="1:11">
      <c r="A32" s="36"/>
      <c r="B32" s="147"/>
      <c r="C32" s="43" t="s">
        <v>75</v>
      </c>
      <c r="D32" s="50" t="s">
        <v>159</v>
      </c>
      <c r="E32" s="26">
        <v>10</v>
      </c>
      <c r="F32" s="46" t="s">
        <v>45</v>
      </c>
      <c r="G32" s="46" t="s">
        <v>45</v>
      </c>
      <c r="H32" s="28"/>
      <c r="I32" s="30"/>
      <c r="J32" s="26" t="s">
        <v>36</v>
      </c>
      <c r="K32" s="26" t="s">
        <v>36</v>
      </c>
    </row>
    <row r="33" s="2" customFormat="1" ht="24" customHeight="1" spans="1:11">
      <c r="A33" s="51" t="s">
        <v>77</v>
      </c>
      <c r="B33" s="51"/>
      <c r="C33" s="51"/>
      <c r="D33" s="51"/>
      <c r="E33" s="51"/>
      <c r="F33" s="51"/>
      <c r="G33" s="51"/>
      <c r="H33" s="51"/>
      <c r="I33" s="51"/>
      <c r="J33" s="59" t="e">
        <f>J8+SUM(J15:J32)</f>
        <v>#DIV/0!</v>
      </c>
      <c r="K33" s="63"/>
    </row>
    <row r="34" s="3" customFormat="1" spans="1:11">
      <c r="A34" s="52" t="s">
        <v>106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</row>
    <row r="35" s="2" customFormat="1" spans="1:11">
      <c r="A35" s="53" t="s">
        <v>79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="2" customFormat="1" spans="1:11">
      <c r="A36" s="53" t="s">
        <v>107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="2" customFormat="1" spans="1:11">
      <c r="A37" s="52" t="s">
        <v>81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</row>
  </sheetData>
  <mergeCells count="3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D7:E7"/>
    <mergeCell ref="D8:E8"/>
    <mergeCell ref="D9:E9"/>
    <mergeCell ref="D10:E10"/>
    <mergeCell ref="D11:E11"/>
    <mergeCell ref="B12:F12"/>
    <mergeCell ref="G12:K12"/>
    <mergeCell ref="B13:F13"/>
    <mergeCell ref="G13:K13"/>
    <mergeCell ref="H14:I14"/>
    <mergeCell ref="A33:I33"/>
    <mergeCell ref="A34:K34"/>
    <mergeCell ref="A35:K35"/>
    <mergeCell ref="A36:K36"/>
    <mergeCell ref="A37:K37"/>
    <mergeCell ref="A12:A13"/>
    <mergeCell ref="A14:A32"/>
    <mergeCell ref="B15:B29"/>
    <mergeCell ref="B30:B32"/>
    <mergeCell ref="C15:C20"/>
    <mergeCell ref="C21:C23"/>
    <mergeCell ref="C24:C26"/>
    <mergeCell ref="C27:C29"/>
    <mergeCell ref="C30:C31"/>
    <mergeCell ref="K8:K11"/>
    <mergeCell ref="A7:C11"/>
    <mergeCell ref="H27:I29"/>
    <mergeCell ref="H30:I32"/>
    <mergeCell ref="H15:I26"/>
  </mergeCells>
  <printOptions horizontalCentered="1" verticalCentered="1"/>
  <pageMargins left="0.354330708661417" right="0.354330708661417" top="0.196850393700787" bottom="0.196850393700787" header="0.511811023622047" footer="0.511811023622047"/>
  <pageSetup paperSize="9" scale="8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opLeftCell="A16" workbookViewId="0">
      <selection activeCell="B12" sqref="B12:K12"/>
    </sheetView>
  </sheetViews>
  <sheetFormatPr defaultColWidth="9" defaultRowHeight="14"/>
  <cols>
    <col min="1" max="1" width="4.37272727272727" style="70" customWidth="1"/>
    <col min="2" max="3" width="8.5" style="70" customWidth="1"/>
    <col min="4" max="4" width="19.7545454545455" style="70" customWidth="1"/>
    <col min="5" max="5" width="5.75454545454545" style="71" customWidth="1"/>
    <col min="6" max="7" width="15" style="71" customWidth="1"/>
    <col min="8" max="8" width="8.25454545454545" style="70" customWidth="1"/>
    <col min="9" max="9" width="9.87272727272727" style="70" customWidth="1"/>
    <col min="10" max="10" width="8.37272727272727" style="72" customWidth="1"/>
    <col min="11" max="11" width="12.5" style="70" customWidth="1"/>
    <col min="12" max="16384" width="9" style="70"/>
  </cols>
  <sheetData>
    <row r="1" ht="21" spans="1:11">
      <c r="A1" s="73" t="s">
        <v>160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="65" customFormat="1" ht="23" spans="1:11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="66" customFormat="1" ht="17.5" spans="1:11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="66" customFormat="1" ht="9" customHeight="1" spans="1:11">
      <c r="A4" s="77"/>
      <c r="B4" s="77"/>
      <c r="C4" s="77"/>
      <c r="D4" s="77"/>
      <c r="E4" s="78"/>
      <c r="F4" s="78"/>
      <c r="G4" s="78"/>
      <c r="H4" s="77"/>
      <c r="I4" s="77"/>
      <c r="J4" s="124"/>
      <c r="K4" s="77"/>
    </row>
    <row r="5" s="67" customFormat="1" ht="20.25" customHeight="1" spans="1:11">
      <c r="A5" s="79" t="s">
        <v>3</v>
      </c>
      <c r="B5" s="80"/>
      <c r="C5" s="81"/>
      <c r="D5" s="79" t="s">
        <v>161</v>
      </c>
      <c r="E5" s="80"/>
      <c r="F5" s="80"/>
      <c r="G5" s="80"/>
      <c r="H5" s="80"/>
      <c r="I5" s="80"/>
      <c r="J5" s="80"/>
      <c r="K5" s="81"/>
    </row>
    <row r="6" s="67" customFormat="1" ht="20.25" customHeight="1" spans="1:11">
      <c r="A6" s="79" t="s">
        <v>5</v>
      </c>
      <c r="B6" s="80"/>
      <c r="C6" s="81"/>
      <c r="D6" s="82" t="s">
        <v>162</v>
      </c>
      <c r="E6" s="83"/>
      <c r="F6" s="84"/>
      <c r="G6" s="79" t="s">
        <v>7</v>
      </c>
      <c r="H6" s="81"/>
      <c r="I6" s="79"/>
      <c r="J6" s="80"/>
      <c r="K6" s="81"/>
    </row>
    <row r="7" s="67" customFormat="1" ht="30" customHeight="1" spans="1:11">
      <c r="A7" s="85" t="s">
        <v>8</v>
      </c>
      <c r="B7" s="86"/>
      <c r="C7" s="87"/>
      <c r="D7" s="82"/>
      <c r="E7" s="84"/>
      <c r="F7" s="88" t="s">
        <v>9</v>
      </c>
      <c r="G7" s="88" t="s">
        <v>10</v>
      </c>
      <c r="H7" s="89" t="s">
        <v>163</v>
      </c>
      <c r="I7" s="107" t="s">
        <v>12</v>
      </c>
      <c r="J7" s="22" t="s">
        <v>13</v>
      </c>
      <c r="K7" s="88" t="s">
        <v>14</v>
      </c>
    </row>
    <row r="8" s="67" customFormat="1" ht="20.25" customHeight="1" spans="1:11">
      <c r="A8" s="90"/>
      <c r="B8" s="91"/>
      <c r="C8" s="92"/>
      <c r="D8" s="82" t="s">
        <v>15</v>
      </c>
      <c r="E8" s="84"/>
      <c r="F8" s="93"/>
      <c r="G8" s="93"/>
      <c r="H8" s="88">
        <v>10</v>
      </c>
      <c r="I8" s="56" t="e">
        <f>+G8/F8</f>
        <v>#DIV/0!</v>
      </c>
      <c r="J8" s="22" t="e">
        <f>IF(H8*I8&lt;10,H8*I8,10)</f>
        <v>#DIV/0!</v>
      </c>
      <c r="K8" s="125" t="s">
        <v>16</v>
      </c>
    </row>
    <row r="9" s="67" customFormat="1" ht="20.25" customHeight="1" spans="1:11">
      <c r="A9" s="90"/>
      <c r="B9" s="91"/>
      <c r="C9" s="92"/>
      <c r="D9" s="94" t="s">
        <v>17</v>
      </c>
      <c r="E9" s="95"/>
      <c r="F9" s="93"/>
      <c r="G9" s="93"/>
      <c r="H9" s="88"/>
      <c r="I9" s="56"/>
      <c r="J9" s="22"/>
      <c r="K9" s="126"/>
    </row>
    <row r="10" s="67" customFormat="1" ht="20.25" customHeight="1" spans="1:11">
      <c r="A10" s="90"/>
      <c r="B10" s="91"/>
      <c r="C10" s="92"/>
      <c r="D10" s="94" t="s">
        <v>18</v>
      </c>
      <c r="E10" s="96"/>
      <c r="F10" s="88"/>
      <c r="G10" s="88"/>
      <c r="H10" s="88"/>
      <c r="I10" s="88"/>
      <c r="J10" s="22"/>
      <c r="K10" s="126"/>
    </row>
    <row r="11" s="67" customFormat="1" ht="20.25" customHeight="1" spans="1:11">
      <c r="A11" s="97"/>
      <c r="B11" s="98"/>
      <c r="C11" s="99"/>
      <c r="D11" s="94" t="s">
        <v>19</v>
      </c>
      <c r="E11" s="100"/>
      <c r="F11" s="88"/>
      <c r="G11" s="88"/>
      <c r="H11" s="88"/>
      <c r="I11" s="88"/>
      <c r="J11" s="22"/>
      <c r="K11" s="127"/>
    </row>
    <row r="12" s="67" customFormat="1" ht="27" customHeight="1" spans="1:11">
      <c r="A12" s="101" t="s">
        <v>20</v>
      </c>
      <c r="B12" s="102" t="s">
        <v>21</v>
      </c>
      <c r="C12" s="103"/>
      <c r="D12" s="103"/>
      <c r="E12" s="103"/>
      <c r="F12" s="104"/>
      <c r="G12" s="102" t="s">
        <v>22</v>
      </c>
      <c r="H12" s="105"/>
      <c r="I12" s="105"/>
      <c r="J12" s="105"/>
      <c r="K12" s="128"/>
    </row>
    <row r="13" s="67" customFormat="1" ht="63" customHeight="1" spans="1:11">
      <c r="A13" s="106"/>
      <c r="B13" s="32"/>
      <c r="C13" s="33"/>
      <c r="D13" s="33"/>
      <c r="E13" s="33"/>
      <c r="F13" s="34"/>
      <c r="G13" s="32"/>
      <c r="H13" s="33"/>
      <c r="I13" s="33"/>
      <c r="J13" s="33"/>
      <c r="K13" s="34"/>
    </row>
    <row r="14" s="67" customFormat="1" ht="25.5" customHeight="1" spans="1:11">
      <c r="A14" s="101" t="s">
        <v>23</v>
      </c>
      <c r="B14" s="107" t="s">
        <v>24</v>
      </c>
      <c r="C14" s="88" t="s">
        <v>25</v>
      </c>
      <c r="D14" s="88" t="s">
        <v>26</v>
      </c>
      <c r="E14" s="88" t="s">
        <v>27</v>
      </c>
      <c r="F14" s="107" t="s">
        <v>28</v>
      </c>
      <c r="G14" s="88" t="s">
        <v>29</v>
      </c>
      <c r="H14" s="108" t="s">
        <v>14</v>
      </c>
      <c r="I14" s="129"/>
      <c r="J14" s="22" t="s">
        <v>13</v>
      </c>
      <c r="K14" s="107" t="s">
        <v>30</v>
      </c>
    </row>
    <row r="15" s="67" customFormat="1" ht="22.5" customHeight="1" spans="1:11">
      <c r="A15" s="109"/>
      <c r="B15" s="111" t="s">
        <v>31</v>
      </c>
      <c r="C15" s="111" t="s">
        <v>32</v>
      </c>
      <c r="D15" s="138" t="s">
        <v>164</v>
      </c>
      <c r="E15" s="46">
        <v>3</v>
      </c>
      <c r="F15" s="139" t="s">
        <v>165</v>
      </c>
      <c r="G15" s="139" t="s">
        <v>165</v>
      </c>
      <c r="H15" s="85" t="s">
        <v>166</v>
      </c>
      <c r="I15" s="87"/>
      <c r="J15" s="26" t="s">
        <v>36</v>
      </c>
      <c r="K15" s="26" t="s">
        <v>36</v>
      </c>
    </row>
    <row r="16" s="67" customFormat="1" ht="22.5" customHeight="1" spans="1:11">
      <c r="A16" s="109"/>
      <c r="B16" s="114"/>
      <c r="C16" s="114"/>
      <c r="D16" s="138" t="s">
        <v>167</v>
      </c>
      <c r="E16" s="46">
        <v>3</v>
      </c>
      <c r="F16" s="139" t="s">
        <v>87</v>
      </c>
      <c r="G16" s="139" t="s">
        <v>87</v>
      </c>
      <c r="H16" s="90"/>
      <c r="I16" s="92"/>
      <c r="J16" s="26" t="s">
        <v>36</v>
      </c>
      <c r="K16" s="26" t="s">
        <v>36</v>
      </c>
    </row>
    <row r="17" s="67" customFormat="1" ht="22.5" customHeight="1" spans="1:11">
      <c r="A17" s="109"/>
      <c r="B17" s="114"/>
      <c r="C17" s="114"/>
      <c r="D17" s="140" t="s">
        <v>168</v>
      </c>
      <c r="E17" s="46">
        <v>3</v>
      </c>
      <c r="F17" s="139" t="s">
        <v>169</v>
      </c>
      <c r="G17" s="139" t="s">
        <v>169</v>
      </c>
      <c r="H17" s="90"/>
      <c r="I17" s="92"/>
      <c r="J17" s="26" t="s">
        <v>36</v>
      </c>
      <c r="K17" s="26" t="s">
        <v>36</v>
      </c>
    </row>
    <row r="18" s="67" customFormat="1" ht="22.5" customHeight="1" spans="1:11">
      <c r="A18" s="109"/>
      <c r="B18" s="114"/>
      <c r="C18" s="114"/>
      <c r="D18" s="140" t="s">
        <v>170</v>
      </c>
      <c r="E18" s="46">
        <v>3</v>
      </c>
      <c r="F18" s="139" t="s">
        <v>169</v>
      </c>
      <c r="G18" s="139" t="s">
        <v>169</v>
      </c>
      <c r="H18" s="90"/>
      <c r="I18" s="92"/>
      <c r="J18" s="26" t="s">
        <v>36</v>
      </c>
      <c r="K18" s="26" t="s">
        <v>36</v>
      </c>
    </row>
    <row r="19" s="67" customFormat="1" ht="22.5" customHeight="1" spans="1:11">
      <c r="A19" s="109"/>
      <c r="B19" s="114"/>
      <c r="C19" s="114"/>
      <c r="D19" s="140" t="s">
        <v>171</v>
      </c>
      <c r="E19" s="46">
        <v>3</v>
      </c>
      <c r="F19" s="139" t="s">
        <v>172</v>
      </c>
      <c r="G19" s="139" t="s">
        <v>172</v>
      </c>
      <c r="H19" s="90"/>
      <c r="I19" s="92"/>
      <c r="J19" s="26" t="s">
        <v>36</v>
      </c>
      <c r="K19" s="26" t="s">
        <v>36</v>
      </c>
    </row>
    <row r="20" s="67" customFormat="1" ht="22.5" customHeight="1" spans="1:11">
      <c r="A20" s="109"/>
      <c r="B20" s="114"/>
      <c r="C20" s="111" t="s">
        <v>43</v>
      </c>
      <c r="D20" s="138" t="s">
        <v>173</v>
      </c>
      <c r="E20" s="46">
        <v>3</v>
      </c>
      <c r="F20" s="139" t="s">
        <v>45</v>
      </c>
      <c r="G20" s="139" t="s">
        <v>45</v>
      </c>
      <c r="H20" s="90"/>
      <c r="I20" s="92"/>
      <c r="J20" s="26" t="s">
        <v>36</v>
      </c>
      <c r="K20" s="26" t="s">
        <v>36</v>
      </c>
    </row>
    <row r="21" s="67" customFormat="1" ht="22.5" customHeight="1" spans="1:11">
      <c r="A21" s="109"/>
      <c r="B21" s="114"/>
      <c r="C21" s="114"/>
      <c r="D21" s="140" t="s">
        <v>174</v>
      </c>
      <c r="E21" s="46">
        <v>3</v>
      </c>
      <c r="F21" s="139" t="s">
        <v>91</v>
      </c>
      <c r="G21" s="139" t="s">
        <v>91</v>
      </c>
      <c r="H21" s="90"/>
      <c r="I21" s="92"/>
      <c r="J21" s="26" t="s">
        <v>36</v>
      </c>
      <c r="K21" s="26" t="s">
        <v>36</v>
      </c>
    </row>
    <row r="22" s="67" customFormat="1" ht="22.5" customHeight="1" spans="1:11">
      <c r="A22" s="109"/>
      <c r="B22" s="114"/>
      <c r="C22" s="114"/>
      <c r="D22" s="138" t="s">
        <v>175</v>
      </c>
      <c r="E22" s="46">
        <v>3</v>
      </c>
      <c r="F22" s="139" t="s">
        <v>87</v>
      </c>
      <c r="G22" s="139" t="s">
        <v>87</v>
      </c>
      <c r="H22" s="90"/>
      <c r="I22" s="92"/>
      <c r="J22" s="26" t="s">
        <v>36</v>
      </c>
      <c r="K22" s="26" t="s">
        <v>36</v>
      </c>
    </row>
    <row r="23" s="67" customFormat="1" ht="22.5" customHeight="1" spans="1:11">
      <c r="A23" s="109"/>
      <c r="B23" s="114"/>
      <c r="C23" s="117"/>
      <c r="D23" s="138" t="s">
        <v>176</v>
      </c>
      <c r="E23" s="46">
        <v>4</v>
      </c>
      <c r="F23" s="139" t="s">
        <v>45</v>
      </c>
      <c r="G23" s="139" t="s">
        <v>45</v>
      </c>
      <c r="H23" s="90"/>
      <c r="I23" s="92"/>
      <c r="J23" s="26" t="s">
        <v>36</v>
      </c>
      <c r="K23" s="26" t="s">
        <v>36</v>
      </c>
    </row>
    <row r="24" s="67" customFormat="1" ht="22.5" customHeight="1" spans="1:11">
      <c r="A24" s="109"/>
      <c r="B24" s="114"/>
      <c r="C24" s="111" t="s">
        <v>50</v>
      </c>
      <c r="D24" s="141" t="s">
        <v>177</v>
      </c>
      <c r="E24" s="46">
        <v>4</v>
      </c>
      <c r="F24" s="139" t="s">
        <v>178</v>
      </c>
      <c r="G24" s="139" t="s">
        <v>178</v>
      </c>
      <c r="H24" s="90"/>
      <c r="I24" s="92"/>
      <c r="J24" s="26" t="s">
        <v>36</v>
      </c>
      <c r="K24" s="26" t="s">
        <v>36</v>
      </c>
    </row>
    <row r="25" s="67" customFormat="1" ht="34.5" customHeight="1" spans="1:11">
      <c r="A25" s="109"/>
      <c r="B25" s="114"/>
      <c r="C25" s="114"/>
      <c r="D25" s="140" t="s">
        <v>179</v>
      </c>
      <c r="E25" s="88">
        <v>4</v>
      </c>
      <c r="F25" s="107" t="s">
        <v>180</v>
      </c>
      <c r="G25" s="107" t="s">
        <v>180</v>
      </c>
      <c r="H25" s="90"/>
      <c r="I25" s="92"/>
      <c r="J25" s="26" t="s">
        <v>36</v>
      </c>
      <c r="K25" s="26" t="s">
        <v>36</v>
      </c>
    </row>
    <row r="26" s="67" customFormat="1" ht="34.5" customHeight="1" spans="1:11">
      <c r="A26" s="109"/>
      <c r="B26" s="114"/>
      <c r="C26" s="114"/>
      <c r="D26" s="140" t="s">
        <v>181</v>
      </c>
      <c r="E26" s="88">
        <v>4</v>
      </c>
      <c r="F26" s="107" t="s">
        <v>182</v>
      </c>
      <c r="G26" s="107" t="s">
        <v>182</v>
      </c>
      <c r="H26" s="97"/>
      <c r="I26" s="99"/>
      <c r="J26" s="26" t="s">
        <v>36</v>
      </c>
      <c r="K26" s="26" t="s">
        <v>36</v>
      </c>
    </row>
    <row r="27" s="67" customFormat="1" ht="54" customHeight="1" spans="1:11">
      <c r="A27" s="109"/>
      <c r="B27" s="114"/>
      <c r="C27" s="111" t="s">
        <v>57</v>
      </c>
      <c r="D27" s="135" t="s">
        <v>58</v>
      </c>
      <c r="E27" s="88">
        <v>10</v>
      </c>
      <c r="F27" s="142" t="s">
        <v>59</v>
      </c>
      <c r="G27" s="142" t="s">
        <v>59</v>
      </c>
      <c r="H27" s="85" t="s">
        <v>183</v>
      </c>
      <c r="I27" s="87"/>
      <c r="J27" s="26" t="s">
        <v>36</v>
      </c>
      <c r="K27" s="26" t="s">
        <v>36</v>
      </c>
    </row>
    <row r="28" s="67" customFormat="1" ht="77.25" customHeight="1" spans="1:11">
      <c r="A28" s="109"/>
      <c r="B28" s="111" t="s">
        <v>61</v>
      </c>
      <c r="C28" s="111" t="s">
        <v>62</v>
      </c>
      <c r="D28" s="116" t="s">
        <v>63</v>
      </c>
      <c r="E28" s="88">
        <v>10</v>
      </c>
      <c r="F28" s="46" t="s">
        <v>184</v>
      </c>
      <c r="G28" s="88" t="s">
        <v>101</v>
      </c>
      <c r="H28" s="85" t="s">
        <v>66</v>
      </c>
      <c r="I28" s="87"/>
      <c r="J28" s="26" t="s">
        <v>36</v>
      </c>
      <c r="K28" s="26" t="s">
        <v>36</v>
      </c>
    </row>
    <row r="29" s="67" customFormat="1" ht="77.25" customHeight="1" spans="1:11">
      <c r="A29" s="109"/>
      <c r="B29" s="114"/>
      <c r="C29" s="114"/>
      <c r="D29" s="116" t="s">
        <v>67</v>
      </c>
      <c r="E29" s="88">
        <v>10</v>
      </c>
      <c r="F29" s="46" t="s">
        <v>185</v>
      </c>
      <c r="G29" s="88" t="s">
        <v>101</v>
      </c>
      <c r="H29" s="90"/>
      <c r="I29" s="92"/>
      <c r="J29" s="26" t="s">
        <v>36</v>
      </c>
      <c r="K29" s="26" t="s">
        <v>36</v>
      </c>
    </row>
    <row r="30" s="67" customFormat="1" ht="67.9" customHeight="1" spans="1:11">
      <c r="A30" s="109"/>
      <c r="B30" s="114"/>
      <c r="C30" s="117"/>
      <c r="D30" s="116" t="s">
        <v>72</v>
      </c>
      <c r="E30" s="88">
        <v>10</v>
      </c>
      <c r="F30" s="46" t="s">
        <v>186</v>
      </c>
      <c r="G30" s="88" t="s">
        <v>101</v>
      </c>
      <c r="H30" s="90"/>
      <c r="I30" s="92"/>
      <c r="J30" s="26" t="s">
        <v>36</v>
      </c>
      <c r="K30" s="26" t="s">
        <v>36</v>
      </c>
    </row>
    <row r="31" s="67" customFormat="1" ht="54.75" customHeight="1" spans="1:11">
      <c r="A31" s="106"/>
      <c r="B31" s="117"/>
      <c r="C31" s="110" t="s">
        <v>75</v>
      </c>
      <c r="D31" s="135" t="s">
        <v>187</v>
      </c>
      <c r="E31" s="88">
        <v>10</v>
      </c>
      <c r="F31" s="46" t="s">
        <v>45</v>
      </c>
      <c r="G31" s="46" t="s">
        <v>45</v>
      </c>
      <c r="H31" s="97"/>
      <c r="I31" s="99"/>
      <c r="J31" s="26" t="s">
        <v>36</v>
      </c>
      <c r="K31" s="26" t="s">
        <v>36</v>
      </c>
    </row>
    <row r="32" s="67" customFormat="1" ht="24.75" customHeight="1" spans="1:11">
      <c r="A32" s="136" t="s">
        <v>77</v>
      </c>
      <c r="B32" s="136"/>
      <c r="C32" s="136"/>
      <c r="D32" s="136"/>
      <c r="E32" s="136"/>
      <c r="F32" s="136"/>
      <c r="G32" s="136"/>
      <c r="H32" s="136"/>
      <c r="I32" s="136"/>
      <c r="J32" s="22" t="e">
        <f>J8+SUM(J15:J31)</f>
        <v>#DIV/0!</v>
      </c>
      <c r="K32" s="137"/>
    </row>
    <row r="33" s="69" customFormat="1" spans="1:11">
      <c r="A33" s="121" t="s">
        <v>106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</row>
    <row r="34" s="67" customFormat="1" spans="1:11">
      <c r="A34" s="122" t="s">
        <v>79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</row>
    <row r="35" s="67" customFormat="1" spans="1:11">
      <c r="A35" s="122" t="s">
        <v>107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</row>
    <row r="36" s="67" customFormat="1" spans="1:11">
      <c r="A36" s="121" t="s">
        <v>81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D7:E7"/>
    <mergeCell ref="D8:E8"/>
    <mergeCell ref="D9:E9"/>
    <mergeCell ref="D10:E10"/>
    <mergeCell ref="D11:E11"/>
    <mergeCell ref="B12:F12"/>
    <mergeCell ref="G12:K12"/>
    <mergeCell ref="B13:F13"/>
    <mergeCell ref="G13:K13"/>
    <mergeCell ref="H14:I14"/>
    <mergeCell ref="H27:I27"/>
    <mergeCell ref="A32:I32"/>
    <mergeCell ref="A33:K33"/>
    <mergeCell ref="A34:K34"/>
    <mergeCell ref="A35:K35"/>
    <mergeCell ref="A36:K36"/>
    <mergeCell ref="A12:A13"/>
    <mergeCell ref="A14:A31"/>
    <mergeCell ref="B15:B27"/>
    <mergeCell ref="B28:B31"/>
    <mergeCell ref="C15:C19"/>
    <mergeCell ref="C20:C23"/>
    <mergeCell ref="C24:C26"/>
    <mergeCell ref="C28:C30"/>
    <mergeCell ref="K8:K11"/>
    <mergeCell ref="A7:C11"/>
    <mergeCell ref="H15:I26"/>
    <mergeCell ref="H28:I31"/>
  </mergeCells>
  <pageMargins left="0.354330708661417" right="0.354330708661417" top="0.393700787401575" bottom="0.393700787401575" header="0.511811023622047" footer="0.511811023622047"/>
  <pageSetup paperSize="9" scale="75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opLeftCell="A25" workbookViewId="0">
      <selection activeCell="B12" sqref="B12:K12"/>
    </sheetView>
  </sheetViews>
  <sheetFormatPr defaultColWidth="9" defaultRowHeight="14"/>
  <cols>
    <col min="1" max="1" width="4.12727272727273" style="70" customWidth="1"/>
    <col min="2" max="2" width="8.37272727272727" style="70" customWidth="1"/>
    <col min="3" max="3" width="8.75454545454545" style="70" customWidth="1"/>
    <col min="4" max="4" width="23.2545454545455" style="70" customWidth="1"/>
    <col min="5" max="5" width="6.87272727272727" style="71" customWidth="1"/>
    <col min="6" max="7" width="14.7545454545455" style="71" customWidth="1"/>
    <col min="8" max="9" width="8.62727272727273" style="70" customWidth="1"/>
    <col min="10" max="10" width="10.1272727272727" style="72" customWidth="1"/>
    <col min="11" max="11" width="13.6272727272727" style="70" customWidth="1"/>
    <col min="12" max="16384" width="9" style="70"/>
  </cols>
  <sheetData>
    <row r="1" ht="21" spans="1:11">
      <c r="A1" s="73" t="s">
        <v>188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="65" customFormat="1" ht="23" spans="1:11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="66" customFormat="1" ht="17.5" spans="1:11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="66" customFormat="1" ht="6" customHeight="1" spans="1:11">
      <c r="A4" s="77"/>
      <c r="B4" s="77"/>
      <c r="C4" s="77"/>
      <c r="D4" s="77"/>
      <c r="E4" s="78"/>
      <c r="F4" s="78"/>
      <c r="G4" s="78"/>
      <c r="H4" s="77"/>
      <c r="I4" s="77"/>
      <c r="J4" s="124"/>
      <c r="K4" s="77"/>
    </row>
    <row r="5" s="67" customFormat="1" ht="20.25" customHeight="1" spans="1:11">
      <c r="A5" s="79" t="s">
        <v>3</v>
      </c>
      <c r="B5" s="80"/>
      <c r="C5" s="81"/>
      <c r="D5" s="79" t="s">
        <v>189</v>
      </c>
      <c r="E5" s="80"/>
      <c r="F5" s="80"/>
      <c r="G5" s="80"/>
      <c r="H5" s="80"/>
      <c r="I5" s="80"/>
      <c r="J5" s="80"/>
      <c r="K5" s="81"/>
    </row>
    <row r="6" s="67" customFormat="1" ht="20.25" customHeight="1" spans="1:11">
      <c r="A6" s="79" t="s">
        <v>5</v>
      </c>
      <c r="B6" s="80"/>
      <c r="C6" s="81"/>
      <c r="D6" s="82" t="s">
        <v>162</v>
      </c>
      <c r="E6" s="83"/>
      <c r="F6" s="84"/>
      <c r="G6" s="79" t="s">
        <v>7</v>
      </c>
      <c r="H6" s="81"/>
      <c r="I6" s="79"/>
      <c r="J6" s="80"/>
      <c r="K6" s="81"/>
    </row>
    <row r="7" s="67" customFormat="1" ht="27.75" customHeight="1" spans="1:11">
      <c r="A7" s="85" t="s">
        <v>8</v>
      </c>
      <c r="B7" s="86"/>
      <c r="C7" s="87"/>
      <c r="D7" s="82"/>
      <c r="E7" s="84"/>
      <c r="F7" s="88" t="s">
        <v>9</v>
      </c>
      <c r="G7" s="88" t="s">
        <v>10</v>
      </c>
      <c r="H7" s="89" t="s">
        <v>163</v>
      </c>
      <c r="I7" s="107" t="s">
        <v>12</v>
      </c>
      <c r="J7" s="22" t="s">
        <v>13</v>
      </c>
      <c r="K7" s="88" t="s">
        <v>14</v>
      </c>
    </row>
    <row r="8" s="67" customFormat="1" ht="20.25" customHeight="1" spans="1:11">
      <c r="A8" s="90"/>
      <c r="B8" s="91"/>
      <c r="C8" s="92"/>
      <c r="D8" s="82" t="s">
        <v>15</v>
      </c>
      <c r="E8" s="84"/>
      <c r="F8" s="93"/>
      <c r="G8" s="93"/>
      <c r="H8" s="88">
        <v>10</v>
      </c>
      <c r="I8" s="56" t="e">
        <f>+G8/F8</f>
        <v>#DIV/0!</v>
      </c>
      <c r="J8" s="22" t="e">
        <f>IF(H8*I8&lt;10,H8*I8,10)</f>
        <v>#DIV/0!</v>
      </c>
      <c r="K8" s="125" t="s">
        <v>16</v>
      </c>
    </row>
    <row r="9" s="67" customFormat="1" ht="20.25" customHeight="1" spans="1:11">
      <c r="A9" s="90"/>
      <c r="B9" s="91"/>
      <c r="C9" s="92"/>
      <c r="D9" s="94" t="s">
        <v>17</v>
      </c>
      <c r="E9" s="95"/>
      <c r="F9" s="93"/>
      <c r="G9" s="93"/>
      <c r="H9" s="88"/>
      <c r="I9" s="56"/>
      <c r="J9" s="22"/>
      <c r="K9" s="126"/>
    </row>
    <row r="10" s="67" customFormat="1" ht="20.25" customHeight="1" spans="1:11">
      <c r="A10" s="90"/>
      <c r="B10" s="91"/>
      <c r="C10" s="92"/>
      <c r="D10" s="94" t="s">
        <v>18</v>
      </c>
      <c r="E10" s="96"/>
      <c r="F10" s="88"/>
      <c r="G10" s="88"/>
      <c r="H10" s="88"/>
      <c r="I10" s="88"/>
      <c r="J10" s="22"/>
      <c r="K10" s="126"/>
    </row>
    <row r="11" s="67" customFormat="1" ht="20.25" customHeight="1" spans="1:11">
      <c r="A11" s="97"/>
      <c r="B11" s="98"/>
      <c r="C11" s="99"/>
      <c r="D11" s="94" t="s">
        <v>19</v>
      </c>
      <c r="E11" s="100"/>
      <c r="F11" s="88"/>
      <c r="G11" s="88"/>
      <c r="H11" s="88"/>
      <c r="I11" s="88"/>
      <c r="J11" s="22"/>
      <c r="K11" s="127"/>
    </row>
    <row r="12" s="67" customFormat="1" ht="22.5" customHeight="1" spans="1:11">
      <c r="A12" s="101" t="s">
        <v>20</v>
      </c>
      <c r="B12" s="102" t="s">
        <v>21</v>
      </c>
      <c r="C12" s="103"/>
      <c r="D12" s="103"/>
      <c r="E12" s="103"/>
      <c r="F12" s="104"/>
      <c r="G12" s="102" t="s">
        <v>22</v>
      </c>
      <c r="H12" s="105"/>
      <c r="I12" s="105"/>
      <c r="J12" s="105"/>
      <c r="K12" s="128"/>
    </row>
    <row r="13" s="67" customFormat="1" ht="60.75" customHeight="1" spans="1:11">
      <c r="A13" s="106"/>
      <c r="B13" s="32"/>
      <c r="C13" s="33"/>
      <c r="D13" s="33"/>
      <c r="E13" s="33"/>
      <c r="F13" s="34"/>
      <c r="G13" s="32"/>
      <c r="H13" s="33"/>
      <c r="I13" s="33"/>
      <c r="J13" s="33"/>
      <c r="K13" s="34"/>
    </row>
    <row r="14" s="67" customFormat="1" ht="27.75" customHeight="1" spans="1:11">
      <c r="A14" s="101" t="s">
        <v>23</v>
      </c>
      <c r="B14" s="107" t="s">
        <v>24</v>
      </c>
      <c r="C14" s="88" t="s">
        <v>25</v>
      </c>
      <c r="D14" s="88" t="s">
        <v>26</v>
      </c>
      <c r="E14" s="88" t="s">
        <v>27</v>
      </c>
      <c r="F14" s="107" t="s">
        <v>28</v>
      </c>
      <c r="G14" s="88" t="s">
        <v>29</v>
      </c>
      <c r="H14" s="108" t="s">
        <v>14</v>
      </c>
      <c r="I14" s="129"/>
      <c r="J14" s="22" t="s">
        <v>13</v>
      </c>
      <c r="K14" s="107" t="s">
        <v>30</v>
      </c>
    </row>
    <row r="15" s="67" customFormat="1" ht="26.25" customHeight="1" spans="1:11">
      <c r="A15" s="109"/>
      <c r="B15" s="110" t="s">
        <v>31</v>
      </c>
      <c r="C15" s="111" t="s">
        <v>32</v>
      </c>
      <c r="D15" s="112" t="s">
        <v>190</v>
      </c>
      <c r="E15" s="46">
        <v>7</v>
      </c>
      <c r="F15" s="113" t="s">
        <v>191</v>
      </c>
      <c r="G15" s="113" t="s">
        <v>191</v>
      </c>
      <c r="H15" s="85" t="s">
        <v>166</v>
      </c>
      <c r="I15" s="87"/>
      <c r="J15" s="26" t="s">
        <v>36</v>
      </c>
      <c r="K15" s="26" t="s">
        <v>36</v>
      </c>
    </row>
    <row r="16" s="67" customFormat="1" ht="26.25" customHeight="1" spans="1:11">
      <c r="A16" s="109"/>
      <c r="B16" s="110"/>
      <c r="C16" s="114"/>
      <c r="D16" s="112" t="s">
        <v>192</v>
      </c>
      <c r="E16" s="46">
        <v>8</v>
      </c>
      <c r="F16" s="113" t="s">
        <v>91</v>
      </c>
      <c r="G16" s="113" t="s">
        <v>91</v>
      </c>
      <c r="H16" s="90"/>
      <c r="I16" s="92"/>
      <c r="J16" s="26" t="s">
        <v>36</v>
      </c>
      <c r="K16" s="26" t="s">
        <v>36</v>
      </c>
    </row>
    <row r="17" s="67" customFormat="1" ht="32.25" customHeight="1" spans="1:11">
      <c r="A17" s="109"/>
      <c r="B17" s="110"/>
      <c r="C17" s="111" t="s">
        <v>43</v>
      </c>
      <c r="D17" s="112" t="s">
        <v>193</v>
      </c>
      <c r="E17" s="46">
        <v>4</v>
      </c>
      <c r="F17" s="113" t="s">
        <v>194</v>
      </c>
      <c r="G17" s="113" t="s">
        <v>194</v>
      </c>
      <c r="H17" s="90"/>
      <c r="I17" s="92"/>
      <c r="J17" s="26" t="s">
        <v>36</v>
      </c>
      <c r="K17" s="26" t="s">
        <v>36</v>
      </c>
    </row>
    <row r="18" s="67" customFormat="1" ht="26.25" customHeight="1" spans="1:11">
      <c r="A18" s="109"/>
      <c r="B18" s="110"/>
      <c r="C18" s="114"/>
      <c r="D18" s="112" t="s">
        <v>195</v>
      </c>
      <c r="E18" s="46">
        <v>3</v>
      </c>
      <c r="F18" s="113" t="s">
        <v>45</v>
      </c>
      <c r="G18" s="113" t="s">
        <v>45</v>
      </c>
      <c r="H18" s="90"/>
      <c r="I18" s="92"/>
      <c r="J18" s="26" t="s">
        <v>36</v>
      </c>
      <c r="K18" s="26" t="s">
        <v>36</v>
      </c>
    </row>
    <row r="19" s="67" customFormat="1" ht="26.25" customHeight="1" spans="1:11">
      <c r="A19" s="109"/>
      <c r="B19" s="110"/>
      <c r="C19" s="114"/>
      <c r="D19" s="112" t="s">
        <v>196</v>
      </c>
      <c r="E19" s="46">
        <v>3</v>
      </c>
      <c r="F19" s="113" t="s">
        <v>45</v>
      </c>
      <c r="G19" s="113" t="s">
        <v>45</v>
      </c>
      <c r="H19" s="90"/>
      <c r="I19" s="92"/>
      <c r="J19" s="26" t="s">
        <v>36</v>
      </c>
      <c r="K19" s="26" t="s">
        <v>36</v>
      </c>
    </row>
    <row r="20" s="67" customFormat="1" ht="26.25" customHeight="1" spans="1:11">
      <c r="A20" s="109"/>
      <c r="B20" s="110"/>
      <c r="C20" s="114"/>
      <c r="D20" s="112" t="s">
        <v>197</v>
      </c>
      <c r="E20" s="46">
        <v>3</v>
      </c>
      <c r="F20" s="113" t="s">
        <v>198</v>
      </c>
      <c r="G20" s="113" t="s">
        <v>198</v>
      </c>
      <c r="H20" s="90"/>
      <c r="I20" s="92"/>
      <c r="J20" s="26" t="s">
        <v>36</v>
      </c>
      <c r="K20" s="26" t="s">
        <v>36</v>
      </c>
    </row>
    <row r="21" s="67" customFormat="1" ht="37.5" customHeight="1" spans="1:11">
      <c r="A21" s="109"/>
      <c r="B21" s="110"/>
      <c r="C21" s="111" t="s">
        <v>50</v>
      </c>
      <c r="D21" s="112" t="s">
        <v>199</v>
      </c>
      <c r="E21" s="46">
        <v>4</v>
      </c>
      <c r="F21" s="113" t="s">
        <v>200</v>
      </c>
      <c r="G21" s="113" t="s">
        <v>200</v>
      </c>
      <c r="H21" s="90"/>
      <c r="I21" s="92"/>
      <c r="J21" s="26" t="s">
        <v>36</v>
      </c>
      <c r="K21" s="26" t="s">
        <v>36</v>
      </c>
    </row>
    <row r="22" s="67" customFormat="1" ht="34.5" customHeight="1" spans="1:11">
      <c r="A22" s="109"/>
      <c r="B22" s="110"/>
      <c r="C22" s="114"/>
      <c r="D22" s="112" t="s">
        <v>201</v>
      </c>
      <c r="E22" s="46">
        <v>4</v>
      </c>
      <c r="F22" s="113" t="s">
        <v>202</v>
      </c>
      <c r="G22" s="113" t="s">
        <v>202</v>
      </c>
      <c r="H22" s="90"/>
      <c r="I22" s="92"/>
      <c r="J22" s="26" t="s">
        <v>36</v>
      </c>
      <c r="K22" s="26" t="s">
        <v>36</v>
      </c>
    </row>
    <row r="23" s="67" customFormat="1" ht="24.75" customHeight="1" spans="1:11">
      <c r="A23" s="109"/>
      <c r="B23" s="110"/>
      <c r="C23" s="114"/>
      <c r="D23" s="112" t="s">
        <v>203</v>
      </c>
      <c r="E23" s="46">
        <v>4</v>
      </c>
      <c r="F23" s="113" t="s">
        <v>204</v>
      </c>
      <c r="G23" s="113" t="s">
        <v>204</v>
      </c>
      <c r="H23" s="97"/>
      <c r="I23" s="99"/>
      <c r="J23" s="26" t="s">
        <v>36</v>
      </c>
      <c r="K23" s="26" t="s">
        <v>36</v>
      </c>
    </row>
    <row r="24" s="67" customFormat="1" ht="24.75" customHeight="1" spans="1:11">
      <c r="A24" s="109"/>
      <c r="B24" s="110"/>
      <c r="C24" s="110" t="s">
        <v>57</v>
      </c>
      <c r="D24" s="112" t="s">
        <v>58</v>
      </c>
      <c r="E24" s="46">
        <v>5</v>
      </c>
      <c r="F24" s="113" t="s">
        <v>59</v>
      </c>
      <c r="G24" s="113" t="s">
        <v>59</v>
      </c>
      <c r="H24" s="107" t="s">
        <v>99</v>
      </c>
      <c r="I24" s="107"/>
      <c r="J24" s="26" t="s">
        <v>36</v>
      </c>
      <c r="K24" s="26" t="s">
        <v>36</v>
      </c>
    </row>
    <row r="25" s="67" customFormat="1" ht="24.75" customHeight="1" spans="1:11">
      <c r="A25" s="109"/>
      <c r="B25" s="110"/>
      <c r="C25" s="110"/>
      <c r="D25" s="112" t="s">
        <v>205</v>
      </c>
      <c r="E25" s="46">
        <v>5</v>
      </c>
      <c r="F25" s="113" t="s">
        <v>198</v>
      </c>
      <c r="G25" s="113" t="s">
        <v>198</v>
      </c>
      <c r="H25" s="107"/>
      <c r="I25" s="107"/>
      <c r="J25" s="26" t="s">
        <v>36</v>
      </c>
      <c r="K25" s="26" t="s">
        <v>36</v>
      </c>
    </row>
    <row r="26" s="67" customFormat="1" ht="54" customHeight="1" spans="1:11">
      <c r="A26" s="109"/>
      <c r="B26" s="114" t="s">
        <v>61</v>
      </c>
      <c r="C26" s="114" t="s">
        <v>62</v>
      </c>
      <c r="D26" s="112" t="s">
        <v>102</v>
      </c>
      <c r="E26" s="46">
        <v>15</v>
      </c>
      <c r="F26" s="113" t="s">
        <v>206</v>
      </c>
      <c r="G26" s="113" t="s">
        <v>206</v>
      </c>
      <c r="H26" s="90" t="s">
        <v>66</v>
      </c>
      <c r="I26" s="92"/>
      <c r="J26" s="26" t="s">
        <v>36</v>
      </c>
      <c r="K26" s="26" t="s">
        <v>36</v>
      </c>
    </row>
    <row r="27" s="67" customFormat="1" ht="72" customHeight="1" spans="1:11">
      <c r="A27" s="109"/>
      <c r="B27" s="114"/>
      <c r="C27" s="114"/>
      <c r="D27" s="112" t="s">
        <v>207</v>
      </c>
      <c r="E27" s="46">
        <v>15</v>
      </c>
      <c r="F27" s="113" t="s">
        <v>208</v>
      </c>
      <c r="G27" s="113" t="s">
        <v>208</v>
      </c>
      <c r="H27" s="90"/>
      <c r="I27" s="92"/>
      <c r="J27" s="26" t="s">
        <v>36</v>
      </c>
      <c r="K27" s="26" t="s">
        <v>36</v>
      </c>
    </row>
    <row r="28" s="67" customFormat="1" ht="93" customHeight="1" spans="1:11">
      <c r="A28" s="106"/>
      <c r="B28" s="117"/>
      <c r="C28" s="110" t="s">
        <v>75</v>
      </c>
      <c r="D28" s="135" t="s">
        <v>209</v>
      </c>
      <c r="E28" s="88">
        <v>10</v>
      </c>
      <c r="F28" s="46" t="s">
        <v>45</v>
      </c>
      <c r="G28" s="46" t="s">
        <v>45</v>
      </c>
      <c r="H28" s="97"/>
      <c r="I28" s="99"/>
      <c r="J28" s="26" t="s">
        <v>36</v>
      </c>
      <c r="K28" s="26" t="s">
        <v>36</v>
      </c>
    </row>
    <row r="29" s="67" customFormat="1" ht="25.5" customHeight="1" spans="1:11">
      <c r="A29" s="136" t="s">
        <v>77</v>
      </c>
      <c r="B29" s="136"/>
      <c r="C29" s="136"/>
      <c r="D29" s="136"/>
      <c r="E29" s="136"/>
      <c r="F29" s="136"/>
      <c r="G29" s="136"/>
      <c r="H29" s="136"/>
      <c r="I29" s="136"/>
      <c r="J29" s="22" t="e">
        <f>J8+SUM(J15:J28)</f>
        <v>#DIV/0!</v>
      </c>
      <c r="K29" s="137"/>
    </row>
    <row r="30" s="69" customFormat="1" spans="1:11">
      <c r="A30" s="121" t="s">
        <v>106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</row>
    <row r="31" s="67" customFormat="1" spans="1:11">
      <c r="A31" s="122" t="s">
        <v>79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</row>
    <row r="32" s="67" customFormat="1" spans="1:11">
      <c r="A32" s="122" t="s">
        <v>107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</row>
    <row r="33" s="67" customFormat="1" spans="1:11">
      <c r="A33" s="121" t="s">
        <v>81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</row>
  </sheetData>
  <mergeCells count="3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D7:E7"/>
    <mergeCell ref="D8:E8"/>
    <mergeCell ref="D9:E9"/>
    <mergeCell ref="D10:E10"/>
    <mergeCell ref="D11:E11"/>
    <mergeCell ref="B12:F12"/>
    <mergeCell ref="G12:K12"/>
    <mergeCell ref="B13:F13"/>
    <mergeCell ref="G13:K13"/>
    <mergeCell ref="H14:I14"/>
    <mergeCell ref="A29:I29"/>
    <mergeCell ref="A30:K30"/>
    <mergeCell ref="A31:K31"/>
    <mergeCell ref="A32:K32"/>
    <mergeCell ref="A33:K33"/>
    <mergeCell ref="A12:A13"/>
    <mergeCell ref="A14:A28"/>
    <mergeCell ref="B15:B25"/>
    <mergeCell ref="B26:B28"/>
    <mergeCell ref="C15:C16"/>
    <mergeCell ref="C17:C20"/>
    <mergeCell ref="C21:C23"/>
    <mergeCell ref="C24:C25"/>
    <mergeCell ref="C26:C27"/>
    <mergeCell ref="K8:K11"/>
    <mergeCell ref="A7:C11"/>
    <mergeCell ref="H24:I25"/>
    <mergeCell ref="H15:I23"/>
    <mergeCell ref="H26:I28"/>
  </mergeCells>
  <pageMargins left="0.354330708661417" right="0.354330708661417" top="0.393700787401575" bottom="0.393700787401575" header="0.511811023622047" footer="0.511811023622047"/>
  <pageSetup paperSize="9" scale="8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opLeftCell="A25" workbookViewId="0">
      <selection activeCell="C32" sqref="C32:D32"/>
    </sheetView>
  </sheetViews>
  <sheetFormatPr defaultColWidth="9" defaultRowHeight="14"/>
  <cols>
    <col min="1" max="1" width="4.5" style="70" customWidth="1"/>
    <col min="2" max="2" width="8.12727272727273" style="70" customWidth="1"/>
    <col min="3" max="3" width="9.87272727272727" style="70" customWidth="1"/>
    <col min="4" max="4" width="20.5" style="70" customWidth="1"/>
    <col min="5" max="5" width="6.87272727272727" style="71" customWidth="1"/>
    <col min="6" max="7" width="15.7545454545455" style="71" customWidth="1"/>
    <col min="8" max="8" width="9.37272727272727" style="70" customWidth="1"/>
    <col min="9" max="9" width="8.62727272727273" style="70" customWidth="1"/>
    <col min="10" max="10" width="9.25454545454545" style="72" customWidth="1"/>
    <col min="11" max="11" width="13.8727272727273" style="70" customWidth="1"/>
    <col min="12" max="16384" width="9" style="70"/>
  </cols>
  <sheetData>
    <row r="1" ht="21" spans="1:11">
      <c r="A1" s="73" t="s">
        <v>210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="65" customFormat="1" ht="23" spans="1:11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</row>
    <row r="3" s="66" customFormat="1" ht="17.5" spans="1:11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="66" customFormat="1" ht="8.25" customHeight="1" spans="1:11">
      <c r="A4" s="77"/>
      <c r="B4" s="77"/>
      <c r="C4" s="77"/>
      <c r="D4" s="77"/>
      <c r="E4" s="78"/>
      <c r="F4" s="78"/>
      <c r="G4" s="78"/>
      <c r="H4" s="77"/>
      <c r="I4" s="77"/>
      <c r="J4" s="124"/>
      <c r="K4" s="77"/>
    </row>
    <row r="5" s="67" customFormat="1" ht="20.25" customHeight="1" spans="1:11">
      <c r="A5" s="79" t="s">
        <v>3</v>
      </c>
      <c r="B5" s="80"/>
      <c r="C5" s="81"/>
      <c r="D5" s="79" t="s">
        <v>211</v>
      </c>
      <c r="E5" s="80"/>
      <c r="F5" s="80"/>
      <c r="G5" s="80"/>
      <c r="H5" s="80"/>
      <c r="I5" s="80"/>
      <c r="J5" s="80"/>
      <c r="K5" s="81"/>
    </row>
    <row r="6" s="67" customFormat="1" ht="20.25" customHeight="1" spans="1:11">
      <c r="A6" s="79" t="s">
        <v>5</v>
      </c>
      <c r="B6" s="80"/>
      <c r="C6" s="81"/>
      <c r="D6" s="82" t="s">
        <v>162</v>
      </c>
      <c r="E6" s="83"/>
      <c r="F6" s="84"/>
      <c r="G6" s="79" t="s">
        <v>7</v>
      </c>
      <c r="H6" s="81"/>
      <c r="I6" s="79"/>
      <c r="J6" s="80"/>
      <c r="K6" s="81"/>
    </row>
    <row r="7" s="67" customFormat="1" ht="33.75" customHeight="1" spans="1:11">
      <c r="A7" s="85" t="s">
        <v>8</v>
      </c>
      <c r="B7" s="86"/>
      <c r="C7" s="87"/>
      <c r="D7" s="82"/>
      <c r="E7" s="84"/>
      <c r="F7" s="88" t="s">
        <v>9</v>
      </c>
      <c r="G7" s="88" t="s">
        <v>10</v>
      </c>
      <c r="H7" s="89" t="s">
        <v>85</v>
      </c>
      <c r="I7" s="107" t="s">
        <v>12</v>
      </c>
      <c r="J7" s="22" t="s">
        <v>13</v>
      </c>
      <c r="K7" s="88" t="s">
        <v>14</v>
      </c>
    </row>
    <row r="8" s="67" customFormat="1" ht="20.25" customHeight="1" spans="1:11">
      <c r="A8" s="90"/>
      <c r="B8" s="91"/>
      <c r="C8" s="92"/>
      <c r="D8" s="82" t="s">
        <v>15</v>
      </c>
      <c r="E8" s="84"/>
      <c r="F8" s="93"/>
      <c r="G8" s="93"/>
      <c r="H8" s="88">
        <v>10</v>
      </c>
      <c r="I8" s="56" t="e">
        <f>+G8/F8</f>
        <v>#DIV/0!</v>
      </c>
      <c r="J8" s="22" t="e">
        <f>IF(H8*I8&lt;10,H8*I8,10)</f>
        <v>#DIV/0!</v>
      </c>
      <c r="K8" s="125" t="s">
        <v>16</v>
      </c>
    </row>
    <row r="9" s="67" customFormat="1" ht="20.25" customHeight="1" spans="1:11">
      <c r="A9" s="90"/>
      <c r="B9" s="91"/>
      <c r="C9" s="92"/>
      <c r="D9" s="94" t="s">
        <v>17</v>
      </c>
      <c r="E9" s="95"/>
      <c r="F9" s="93"/>
      <c r="G9" s="93"/>
      <c r="H9" s="88"/>
      <c r="I9" s="56"/>
      <c r="J9" s="22"/>
      <c r="K9" s="126"/>
    </row>
    <row r="10" s="67" customFormat="1" ht="20.25" customHeight="1" spans="1:11">
      <c r="A10" s="90"/>
      <c r="B10" s="91"/>
      <c r="C10" s="92"/>
      <c r="D10" s="94" t="s">
        <v>18</v>
      </c>
      <c r="E10" s="96"/>
      <c r="F10" s="88"/>
      <c r="G10" s="88"/>
      <c r="H10" s="88"/>
      <c r="I10" s="88"/>
      <c r="J10" s="22"/>
      <c r="K10" s="126"/>
    </row>
    <row r="11" s="67" customFormat="1" ht="20.25" customHeight="1" spans="1:11">
      <c r="A11" s="97"/>
      <c r="B11" s="98"/>
      <c r="C11" s="99"/>
      <c r="D11" s="94" t="s">
        <v>19</v>
      </c>
      <c r="E11" s="100"/>
      <c r="F11" s="88"/>
      <c r="G11" s="88"/>
      <c r="H11" s="88"/>
      <c r="I11" s="88"/>
      <c r="J11" s="22"/>
      <c r="K11" s="127"/>
    </row>
    <row r="12" s="67" customFormat="1" ht="21" customHeight="1" spans="1:11">
      <c r="A12" s="101" t="s">
        <v>20</v>
      </c>
      <c r="B12" s="102" t="s">
        <v>21</v>
      </c>
      <c r="C12" s="103"/>
      <c r="D12" s="103"/>
      <c r="E12" s="103"/>
      <c r="F12" s="104"/>
      <c r="G12" s="102" t="s">
        <v>22</v>
      </c>
      <c r="H12" s="105"/>
      <c r="I12" s="105"/>
      <c r="J12" s="105"/>
      <c r="K12" s="128"/>
    </row>
    <row r="13" s="67" customFormat="1" ht="63.75" customHeight="1" spans="1:11">
      <c r="A13" s="106"/>
      <c r="B13" s="32"/>
      <c r="C13" s="33"/>
      <c r="D13" s="33"/>
      <c r="E13" s="33"/>
      <c r="F13" s="34"/>
      <c r="G13" s="32"/>
      <c r="H13" s="33"/>
      <c r="I13" s="33"/>
      <c r="J13" s="33"/>
      <c r="K13" s="34"/>
    </row>
    <row r="14" s="67" customFormat="1" ht="25.5" customHeight="1" spans="1:11">
      <c r="A14" s="101" t="s">
        <v>23</v>
      </c>
      <c r="B14" s="107" t="s">
        <v>24</v>
      </c>
      <c r="C14" s="88" t="s">
        <v>25</v>
      </c>
      <c r="D14" s="88" t="s">
        <v>26</v>
      </c>
      <c r="E14" s="88" t="s">
        <v>27</v>
      </c>
      <c r="F14" s="107" t="s">
        <v>28</v>
      </c>
      <c r="G14" s="88" t="s">
        <v>29</v>
      </c>
      <c r="H14" s="108" t="s">
        <v>14</v>
      </c>
      <c r="I14" s="129"/>
      <c r="J14" s="22" t="s">
        <v>13</v>
      </c>
      <c r="K14" s="107" t="s">
        <v>30</v>
      </c>
    </row>
    <row r="15" s="67" customFormat="1" ht="23.25" customHeight="1" spans="1:11">
      <c r="A15" s="109"/>
      <c r="B15" s="110" t="s">
        <v>31</v>
      </c>
      <c r="C15" s="111" t="s">
        <v>32</v>
      </c>
      <c r="D15" s="112" t="s">
        <v>212</v>
      </c>
      <c r="E15" s="46">
        <v>3</v>
      </c>
      <c r="F15" s="113" t="s">
        <v>49</v>
      </c>
      <c r="G15" s="113" t="s">
        <v>49</v>
      </c>
      <c r="H15" s="85" t="s">
        <v>166</v>
      </c>
      <c r="I15" s="87"/>
      <c r="J15" s="26" t="s">
        <v>36</v>
      </c>
      <c r="K15" s="26" t="s">
        <v>36</v>
      </c>
    </row>
    <row r="16" s="67" customFormat="1" ht="23.25" customHeight="1" spans="1:11">
      <c r="A16" s="109"/>
      <c r="B16" s="110"/>
      <c r="C16" s="114"/>
      <c r="D16" s="112" t="s">
        <v>213</v>
      </c>
      <c r="E16" s="46">
        <v>3</v>
      </c>
      <c r="F16" s="113" t="s">
        <v>169</v>
      </c>
      <c r="G16" s="113" t="s">
        <v>169</v>
      </c>
      <c r="H16" s="90"/>
      <c r="I16" s="92"/>
      <c r="J16" s="26" t="s">
        <v>36</v>
      </c>
      <c r="K16" s="26" t="s">
        <v>36</v>
      </c>
    </row>
    <row r="17" s="67" customFormat="1" ht="23.25" customHeight="1" spans="1:11">
      <c r="A17" s="109"/>
      <c r="B17" s="110"/>
      <c r="C17" s="114"/>
      <c r="D17" s="112" t="s">
        <v>214</v>
      </c>
      <c r="E17" s="46">
        <v>3</v>
      </c>
      <c r="F17" s="113" t="s">
        <v>91</v>
      </c>
      <c r="G17" s="113" t="s">
        <v>91</v>
      </c>
      <c r="H17" s="90"/>
      <c r="I17" s="92"/>
      <c r="J17" s="26" t="s">
        <v>36</v>
      </c>
      <c r="K17" s="26" t="s">
        <v>36</v>
      </c>
    </row>
    <row r="18" s="67" customFormat="1" ht="23.25" customHeight="1" spans="1:11">
      <c r="A18" s="109"/>
      <c r="B18" s="110"/>
      <c r="C18" s="114"/>
      <c r="D18" s="112" t="s">
        <v>215</v>
      </c>
      <c r="E18" s="46">
        <v>3</v>
      </c>
      <c r="F18" s="113" t="s">
        <v>87</v>
      </c>
      <c r="G18" s="113" t="s">
        <v>87</v>
      </c>
      <c r="H18" s="90"/>
      <c r="I18" s="92"/>
      <c r="J18" s="26" t="s">
        <v>36</v>
      </c>
      <c r="K18" s="26" t="s">
        <v>36</v>
      </c>
    </row>
    <row r="19" s="67" customFormat="1" ht="23.25" customHeight="1" spans="1:11">
      <c r="A19" s="109"/>
      <c r="B19" s="110"/>
      <c r="C19" s="114"/>
      <c r="D19" s="112" t="s">
        <v>216</v>
      </c>
      <c r="E19" s="46">
        <v>3</v>
      </c>
      <c r="F19" s="113" t="s">
        <v>49</v>
      </c>
      <c r="G19" s="113" t="s">
        <v>49</v>
      </c>
      <c r="H19" s="90"/>
      <c r="I19" s="92"/>
      <c r="J19" s="26" t="s">
        <v>36</v>
      </c>
      <c r="K19" s="26" t="s">
        <v>36</v>
      </c>
    </row>
    <row r="20" s="67" customFormat="1" ht="23.25" customHeight="1" spans="1:11">
      <c r="A20" s="109"/>
      <c r="B20" s="110"/>
      <c r="C20" s="111" t="s">
        <v>43</v>
      </c>
      <c r="D20" s="112" t="s">
        <v>217</v>
      </c>
      <c r="E20" s="46">
        <v>2</v>
      </c>
      <c r="F20" s="113" t="s">
        <v>218</v>
      </c>
      <c r="G20" s="113" t="s">
        <v>218</v>
      </c>
      <c r="H20" s="90"/>
      <c r="I20" s="92"/>
      <c r="J20" s="26" t="s">
        <v>36</v>
      </c>
      <c r="K20" s="26" t="s">
        <v>36</v>
      </c>
    </row>
    <row r="21" s="67" customFormat="1" ht="23.25" customHeight="1" spans="1:11">
      <c r="A21" s="109"/>
      <c r="B21" s="110"/>
      <c r="C21" s="114"/>
      <c r="D21" s="112" t="s">
        <v>219</v>
      </c>
      <c r="E21" s="46">
        <v>2</v>
      </c>
      <c r="F21" s="113" t="s">
        <v>220</v>
      </c>
      <c r="G21" s="113" t="s">
        <v>220</v>
      </c>
      <c r="H21" s="90"/>
      <c r="I21" s="92"/>
      <c r="J21" s="26" t="s">
        <v>36</v>
      </c>
      <c r="K21" s="26" t="s">
        <v>36</v>
      </c>
    </row>
    <row r="22" s="67" customFormat="1" ht="23.25" customHeight="1" spans="1:11">
      <c r="A22" s="109"/>
      <c r="B22" s="110"/>
      <c r="C22" s="114"/>
      <c r="D22" s="112" t="s">
        <v>221</v>
      </c>
      <c r="E22" s="46">
        <v>3</v>
      </c>
      <c r="F22" s="113" t="s">
        <v>222</v>
      </c>
      <c r="G22" s="113" t="s">
        <v>222</v>
      </c>
      <c r="H22" s="90"/>
      <c r="I22" s="92"/>
      <c r="J22" s="26" t="s">
        <v>36</v>
      </c>
      <c r="K22" s="26" t="s">
        <v>36</v>
      </c>
    </row>
    <row r="23" s="67" customFormat="1" ht="23.25" customHeight="1" spans="1:11">
      <c r="A23" s="109"/>
      <c r="B23" s="110"/>
      <c r="C23" s="114"/>
      <c r="D23" s="112" t="s">
        <v>223</v>
      </c>
      <c r="E23" s="46">
        <v>3</v>
      </c>
      <c r="F23" s="113" t="s">
        <v>45</v>
      </c>
      <c r="G23" s="113" t="s">
        <v>45</v>
      </c>
      <c r="H23" s="90"/>
      <c r="I23" s="92"/>
      <c r="J23" s="26" t="s">
        <v>36</v>
      </c>
      <c r="K23" s="26" t="s">
        <v>36</v>
      </c>
    </row>
    <row r="24" s="67" customFormat="1" ht="23.25" customHeight="1" spans="1:11">
      <c r="A24" s="109"/>
      <c r="B24" s="110"/>
      <c r="C24" s="114"/>
      <c r="D24" s="112" t="s">
        <v>224</v>
      </c>
      <c r="E24" s="46">
        <v>3</v>
      </c>
      <c r="F24" s="113" t="s">
        <v>45</v>
      </c>
      <c r="G24" s="113" t="s">
        <v>45</v>
      </c>
      <c r="H24" s="90"/>
      <c r="I24" s="92"/>
      <c r="J24" s="26" t="s">
        <v>36</v>
      </c>
      <c r="K24" s="26" t="s">
        <v>36</v>
      </c>
    </row>
    <row r="25" s="67" customFormat="1" ht="23.25" customHeight="1" spans="1:11">
      <c r="A25" s="109"/>
      <c r="B25" s="110"/>
      <c r="C25" s="111" t="s">
        <v>50</v>
      </c>
      <c r="D25" s="112" t="s">
        <v>225</v>
      </c>
      <c r="E25" s="46">
        <v>4</v>
      </c>
      <c r="F25" s="115" t="s">
        <v>52</v>
      </c>
      <c r="G25" s="115" t="s">
        <v>52</v>
      </c>
      <c r="H25" s="90"/>
      <c r="I25" s="92"/>
      <c r="J25" s="26" t="s">
        <v>36</v>
      </c>
      <c r="K25" s="26" t="s">
        <v>36</v>
      </c>
    </row>
    <row r="26" s="67" customFormat="1" ht="23.25" customHeight="1" spans="1:11">
      <c r="A26" s="109"/>
      <c r="B26" s="110"/>
      <c r="C26" s="114"/>
      <c r="D26" s="112" t="s">
        <v>226</v>
      </c>
      <c r="E26" s="46">
        <v>4</v>
      </c>
      <c r="F26" s="115" t="s">
        <v>52</v>
      </c>
      <c r="G26" s="115" t="s">
        <v>52</v>
      </c>
      <c r="H26" s="90"/>
      <c r="I26" s="92"/>
      <c r="J26" s="26" t="s">
        <v>36</v>
      </c>
      <c r="K26" s="26" t="s">
        <v>36</v>
      </c>
    </row>
    <row r="27" s="67" customFormat="1" ht="23.25" customHeight="1" spans="1:11">
      <c r="A27" s="109"/>
      <c r="B27" s="110"/>
      <c r="C27" s="114"/>
      <c r="D27" s="112" t="s">
        <v>227</v>
      </c>
      <c r="E27" s="46">
        <v>4</v>
      </c>
      <c r="F27" s="115" t="s">
        <v>52</v>
      </c>
      <c r="G27" s="115" t="s">
        <v>52</v>
      </c>
      <c r="H27" s="97"/>
      <c r="I27" s="99"/>
      <c r="J27" s="26" t="s">
        <v>36</v>
      </c>
      <c r="K27" s="26" t="s">
        <v>36</v>
      </c>
    </row>
    <row r="28" s="67" customFormat="1" ht="54" customHeight="1" spans="1:11">
      <c r="A28" s="109"/>
      <c r="B28" s="110"/>
      <c r="C28" s="110" t="s">
        <v>228</v>
      </c>
      <c r="D28" s="112" t="s">
        <v>58</v>
      </c>
      <c r="E28" s="46">
        <v>10</v>
      </c>
      <c r="F28" s="113" t="s">
        <v>59</v>
      </c>
      <c r="G28" s="113" t="s">
        <v>59</v>
      </c>
      <c r="H28" s="85" t="s">
        <v>183</v>
      </c>
      <c r="I28" s="87"/>
      <c r="J28" s="26" t="s">
        <v>36</v>
      </c>
      <c r="K28" s="26" t="s">
        <v>36</v>
      </c>
    </row>
    <row r="29" s="67" customFormat="1" ht="49.9" customHeight="1" spans="1:11">
      <c r="A29" s="109"/>
      <c r="B29" s="114" t="s">
        <v>61</v>
      </c>
      <c r="C29" s="111" t="s">
        <v>62</v>
      </c>
      <c r="D29" s="112" t="s">
        <v>102</v>
      </c>
      <c r="E29" s="46">
        <v>10</v>
      </c>
      <c r="F29" s="113" t="s">
        <v>229</v>
      </c>
      <c r="G29" s="113" t="s">
        <v>230</v>
      </c>
      <c r="H29" s="85" t="s">
        <v>66</v>
      </c>
      <c r="I29" s="87"/>
      <c r="J29" s="26" t="s">
        <v>36</v>
      </c>
      <c r="K29" s="26" t="s">
        <v>36</v>
      </c>
    </row>
    <row r="30" s="67" customFormat="1" ht="82.5" customHeight="1" spans="1:11">
      <c r="A30" s="109"/>
      <c r="B30" s="114"/>
      <c r="C30" s="114"/>
      <c r="D30" s="112" t="s">
        <v>231</v>
      </c>
      <c r="E30" s="46">
        <v>10</v>
      </c>
      <c r="F30" s="113" t="s">
        <v>232</v>
      </c>
      <c r="G30" s="113" t="s">
        <v>233</v>
      </c>
      <c r="H30" s="90"/>
      <c r="I30" s="92"/>
      <c r="J30" s="26" t="s">
        <v>36</v>
      </c>
      <c r="K30" s="26" t="s">
        <v>36</v>
      </c>
    </row>
    <row r="31" s="67" customFormat="1" ht="46.9" customHeight="1" spans="1:11">
      <c r="A31" s="109"/>
      <c r="B31" s="114"/>
      <c r="C31" s="114"/>
      <c r="D31" s="116" t="s">
        <v>234</v>
      </c>
      <c r="E31" s="88">
        <v>10</v>
      </c>
      <c r="F31" s="46" t="s">
        <v>235</v>
      </c>
      <c r="G31" s="46" t="s">
        <v>230</v>
      </c>
      <c r="H31" s="90"/>
      <c r="I31" s="92"/>
      <c r="J31" s="26" t="s">
        <v>36</v>
      </c>
      <c r="K31" s="26" t="s">
        <v>36</v>
      </c>
    </row>
    <row r="32" s="67" customFormat="1" ht="93" customHeight="1" spans="1:11">
      <c r="A32" s="106"/>
      <c r="B32" s="117"/>
      <c r="C32" s="110" t="s">
        <v>75</v>
      </c>
      <c r="D32" s="118" t="s">
        <v>236</v>
      </c>
      <c r="E32" s="88">
        <v>10</v>
      </c>
      <c r="F32" s="46" t="s">
        <v>45</v>
      </c>
      <c r="G32" s="46" t="s">
        <v>45</v>
      </c>
      <c r="H32" s="97"/>
      <c r="I32" s="99"/>
      <c r="J32" s="26" t="s">
        <v>36</v>
      </c>
      <c r="K32" s="26" t="s">
        <v>36</v>
      </c>
    </row>
    <row r="33" s="67" customFormat="1" ht="19.5" customHeight="1" spans="1:11">
      <c r="A33" s="119" t="s">
        <v>77</v>
      </c>
      <c r="B33" s="120"/>
      <c r="C33" s="120"/>
      <c r="D33" s="120"/>
      <c r="E33" s="120"/>
      <c r="F33" s="120"/>
      <c r="G33" s="120"/>
      <c r="H33" s="120"/>
      <c r="I33" s="130"/>
      <c r="J33" s="131" t="e">
        <f>J8+SUM(J15:J32)</f>
        <v>#DIV/0!</v>
      </c>
      <c r="K33" s="132"/>
    </row>
    <row r="34" s="68" customFormat="1" ht="5.25" customHeight="1" spans="1:10">
      <c r="A34" s="120"/>
      <c r="B34" s="120"/>
      <c r="C34" s="120"/>
      <c r="D34" s="120"/>
      <c r="E34" s="120"/>
      <c r="F34" s="120"/>
      <c r="G34" s="120"/>
      <c r="H34" s="120"/>
      <c r="I34" s="120"/>
      <c r="J34" s="133"/>
    </row>
    <row r="35" s="69" customFormat="1" spans="1:11">
      <c r="A35" s="121" t="s">
        <v>106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</row>
    <row r="36" s="67" customFormat="1" spans="1:11">
      <c r="A36" s="122" t="s">
        <v>79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</row>
    <row r="37" s="67" customFormat="1" spans="1:11">
      <c r="A37" s="122" t="s">
        <v>107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</row>
    <row r="38" s="67" customFormat="1" spans="1:11">
      <c r="A38" s="121" t="s">
        <v>81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</row>
    <row r="39" s="67" customFormat="1" spans="5:10">
      <c r="E39" s="123"/>
      <c r="F39" s="123"/>
      <c r="G39" s="123"/>
      <c r="J39" s="134"/>
    </row>
    <row r="40" s="67" customFormat="1" spans="5:10">
      <c r="E40" s="123"/>
      <c r="F40" s="123"/>
      <c r="G40" s="123"/>
      <c r="J40" s="134"/>
    </row>
  </sheetData>
  <mergeCells count="3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D7:E7"/>
    <mergeCell ref="D8:E8"/>
    <mergeCell ref="D9:E9"/>
    <mergeCell ref="D10:E10"/>
    <mergeCell ref="D11:E11"/>
    <mergeCell ref="B12:F12"/>
    <mergeCell ref="G12:K12"/>
    <mergeCell ref="B13:F13"/>
    <mergeCell ref="G13:K13"/>
    <mergeCell ref="H14:I14"/>
    <mergeCell ref="H28:I28"/>
    <mergeCell ref="A33:I33"/>
    <mergeCell ref="A35:K35"/>
    <mergeCell ref="A36:K36"/>
    <mergeCell ref="A37:K37"/>
    <mergeCell ref="A38:K38"/>
    <mergeCell ref="A12:A13"/>
    <mergeCell ref="A14:A32"/>
    <mergeCell ref="B15:B28"/>
    <mergeCell ref="B29:B32"/>
    <mergeCell ref="C15:C19"/>
    <mergeCell ref="C20:C24"/>
    <mergeCell ref="C25:C27"/>
    <mergeCell ref="C29:C31"/>
    <mergeCell ref="K8:K11"/>
    <mergeCell ref="A7:C11"/>
    <mergeCell ref="H15:I27"/>
    <mergeCell ref="H29:I32"/>
  </mergeCells>
  <pageMargins left="0.354330708661417" right="0.354330708661417" top="0.196850393700787" bottom="0.196850393700787" header="0.511811023622047" footer="0.511811023622047"/>
  <pageSetup paperSize="9" scale="80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85" zoomScaleNormal="100" zoomScaleSheetLayoutView="85" workbookViewId="0">
      <selection activeCell="H18" sqref="H18:I18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7" width="15.6272727272727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5"/>
      <c r="K4" s="10"/>
    </row>
    <row r="5" s="2" customFormat="1" ht="20.25" customHeight="1" spans="1:11">
      <c r="A5" s="12" t="s">
        <v>3</v>
      </c>
      <c r="B5" s="13"/>
      <c r="C5" s="14"/>
      <c r="D5" s="12" t="s">
        <v>237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5</v>
      </c>
      <c r="B6" s="13"/>
      <c r="C6" s="14"/>
      <c r="D6" s="15" t="s">
        <v>238</v>
      </c>
      <c r="E6" s="16"/>
      <c r="F6" s="17"/>
      <c r="G6" s="12" t="s">
        <v>7</v>
      </c>
      <c r="H6" s="14"/>
      <c r="I6" s="12" t="s">
        <v>239</v>
      </c>
      <c r="J6" s="13"/>
      <c r="K6" s="14"/>
    </row>
    <row r="7" s="2" customFormat="1" ht="26.25" customHeight="1" spans="1:11">
      <c r="A7" s="18" t="s">
        <v>8</v>
      </c>
      <c r="B7" s="19"/>
      <c r="C7" s="20"/>
      <c r="D7" s="21"/>
      <c r="E7" s="22" t="s">
        <v>9</v>
      </c>
      <c r="F7" s="22" t="s">
        <v>240</v>
      </c>
      <c r="G7" s="22" t="s">
        <v>241</v>
      </c>
      <c r="H7" s="22" t="s">
        <v>85</v>
      </c>
      <c r="I7" s="22" t="s">
        <v>242</v>
      </c>
      <c r="J7" s="22" t="s">
        <v>13</v>
      </c>
      <c r="K7" s="26" t="s">
        <v>14</v>
      </c>
    </row>
    <row r="8" s="2" customFormat="1" ht="17.25" customHeight="1" spans="1:11">
      <c r="A8" s="23"/>
      <c r="B8" s="24"/>
      <c r="C8" s="25"/>
      <c r="D8" s="21" t="s">
        <v>15</v>
      </c>
      <c r="E8" s="26">
        <v>247.9</v>
      </c>
      <c r="F8" s="26">
        <v>247.9</v>
      </c>
      <c r="G8" s="26">
        <v>247.9</v>
      </c>
      <c r="H8" s="26">
        <v>10</v>
      </c>
      <c r="I8" s="56">
        <f>+G8/F8</f>
        <v>1</v>
      </c>
      <c r="J8" s="22">
        <f>IF(H8*I8&lt;10,H8*I8,10)</f>
        <v>10</v>
      </c>
      <c r="K8" s="57" t="s">
        <v>16</v>
      </c>
    </row>
    <row r="9" s="2" customFormat="1" ht="18" customHeight="1" spans="1:11">
      <c r="A9" s="23"/>
      <c r="B9" s="24"/>
      <c r="C9" s="25"/>
      <c r="D9" s="27" t="s">
        <v>17</v>
      </c>
      <c r="E9" s="26">
        <v>247.9</v>
      </c>
      <c r="F9" s="26">
        <v>247.9</v>
      </c>
      <c r="G9" s="26">
        <v>247.9</v>
      </c>
      <c r="H9" s="26"/>
      <c r="I9" s="56"/>
      <c r="J9" s="22"/>
      <c r="K9" s="58"/>
    </row>
    <row r="10" s="2" customFormat="1" ht="18" customHeight="1" spans="1:11">
      <c r="A10" s="23"/>
      <c r="B10" s="24"/>
      <c r="C10" s="25"/>
      <c r="D10" s="27" t="s">
        <v>18</v>
      </c>
      <c r="E10" s="27"/>
      <c r="F10" s="26"/>
      <c r="G10" s="26"/>
      <c r="H10" s="26"/>
      <c r="I10" s="26"/>
      <c r="J10" s="59"/>
      <c r="K10" s="58"/>
    </row>
    <row r="11" s="2" customFormat="1" ht="21.75" customHeight="1" spans="1:11">
      <c r="A11" s="28"/>
      <c r="B11" s="29"/>
      <c r="C11" s="30"/>
      <c r="D11" s="27" t="s">
        <v>19</v>
      </c>
      <c r="E11" s="21"/>
      <c r="F11" s="26"/>
      <c r="G11" s="26"/>
      <c r="H11" s="26"/>
      <c r="I11" s="26"/>
      <c r="J11" s="59"/>
      <c r="K11" s="60"/>
    </row>
    <row r="12" s="2" customFormat="1" ht="25.5" customHeight="1" spans="1:11">
      <c r="A12" s="31" t="s">
        <v>20</v>
      </c>
      <c r="B12" s="32" t="s">
        <v>21</v>
      </c>
      <c r="C12" s="33"/>
      <c r="D12" s="33"/>
      <c r="E12" s="33"/>
      <c r="F12" s="34"/>
      <c r="G12" s="32" t="s">
        <v>22</v>
      </c>
      <c r="H12" s="35"/>
      <c r="I12" s="35"/>
      <c r="J12" s="35"/>
      <c r="K12" s="61"/>
    </row>
    <row r="13" s="2" customFormat="1" ht="63.75" customHeight="1" spans="1:11">
      <c r="A13" s="36"/>
      <c r="B13" s="37" t="s">
        <v>243</v>
      </c>
      <c r="C13" s="38"/>
      <c r="D13" s="38"/>
      <c r="E13" s="38"/>
      <c r="F13" s="39"/>
      <c r="G13" s="37" t="s">
        <v>244</v>
      </c>
      <c r="H13" s="38"/>
      <c r="I13" s="38"/>
      <c r="J13" s="38"/>
      <c r="K13" s="39"/>
    </row>
    <row r="14" s="2" customFormat="1" ht="25.9" customHeight="1" spans="1:11">
      <c r="A14" s="31" t="s">
        <v>23</v>
      </c>
      <c r="B14" s="40" t="s">
        <v>24</v>
      </c>
      <c r="C14" s="26" t="s">
        <v>25</v>
      </c>
      <c r="D14" s="26" t="s">
        <v>26</v>
      </c>
      <c r="E14" s="26" t="s">
        <v>27</v>
      </c>
      <c r="F14" s="40" t="s">
        <v>28</v>
      </c>
      <c r="G14" s="26" t="s">
        <v>29</v>
      </c>
      <c r="H14" s="41" t="s">
        <v>14</v>
      </c>
      <c r="I14" s="62"/>
      <c r="J14" s="59" t="s">
        <v>13</v>
      </c>
      <c r="K14" s="40" t="s">
        <v>30</v>
      </c>
    </row>
    <row r="15" s="2" customFormat="1" ht="40.5" customHeight="1" spans="1:11">
      <c r="A15" s="42"/>
      <c r="B15" s="43" t="s">
        <v>31</v>
      </c>
      <c r="C15" s="44" t="s">
        <v>32</v>
      </c>
      <c r="D15" s="45" t="s">
        <v>245</v>
      </c>
      <c r="E15" s="46">
        <v>15</v>
      </c>
      <c r="F15" s="46" t="s">
        <v>246</v>
      </c>
      <c r="G15" s="46" t="s">
        <v>246</v>
      </c>
      <c r="H15" s="40" t="s">
        <v>88</v>
      </c>
      <c r="I15" s="40"/>
      <c r="J15" s="46">
        <v>15</v>
      </c>
      <c r="K15" s="26"/>
    </row>
    <row r="16" s="2" customFormat="1" ht="40.5" customHeight="1" spans="1:11">
      <c r="A16" s="42"/>
      <c r="B16" s="43"/>
      <c r="C16" s="44" t="s">
        <v>43</v>
      </c>
      <c r="D16" s="45" t="s">
        <v>247</v>
      </c>
      <c r="E16" s="47">
        <v>13</v>
      </c>
      <c r="F16" s="48" t="s">
        <v>248</v>
      </c>
      <c r="G16" s="48" t="s">
        <v>248</v>
      </c>
      <c r="H16" s="40"/>
      <c r="I16" s="40"/>
      <c r="J16" s="47">
        <v>13</v>
      </c>
      <c r="K16" s="26"/>
    </row>
    <row r="17" s="2" customFormat="1" ht="64" customHeight="1" spans="1:11">
      <c r="A17" s="42"/>
      <c r="B17" s="43"/>
      <c r="C17" s="43" t="s">
        <v>50</v>
      </c>
      <c r="D17" s="45" t="s">
        <v>249</v>
      </c>
      <c r="E17" s="26">
        <v>12</v>
      </c>
      <c r="F17" s="48" t="s">
        <v>250</v>
      </c>
      <c r="G17" s="48" t="s">
        <v>250</v>
      </c>
      <c r="H17" s="40"/>
      <c r="I17" s="40"/>
      <c r="J17" s="26">
        <v>12</v>
      </c>
      <c r="K17" s="26"/>
    </row>
    <row r="18" s="2" customFormat="1" ht="52" customHeight="1" spans="1:11">
      <c r="A18" s="42"/>
      <c r="B18" s="43"/>
      <c r="C18" s="43" t="s">
        <v>57</v>
      </c>
      <c r="D18" s="45" t="s">
        <v>58</v>
      </c>
      <c r="E18" s="26">
        <v>10</v>
      </c>
      <c r="F18" s="46" t="s">
        <v>251</v>
      </c>
      <c r="G18" s="46" t="s">
        <v>251</v>
      </c>
      <c r="H18" s="40" t="s">
        <v>99</v>
      </c>
      <c r="I18" s="40"/>
      <c r="J18" s="26">
        <v>10</v>
      </c>
      <c r="K18" s="26"/>
    </row>
    <row r="19" s="2" customFormat="1" ht="294" customHeight="1" spans="1:11">
      <c r="A19" s="42"/>
      <c r="B19" s="49" t="s">
        <v>61</v>
      </c>
      <c r="C19" s="49" t="s">
        <v>252</v>
      </c>
      <c r="D19" s="50" t="s">
        <v>102</v>
      </c>
      <c r="E19" s="26">
        <v>40</v>
      </c>
      <c r="F19" s="48" t="s">
        <v>253</v>
      </c>
      <c r="G19" s="48" t="s">
        <v>253</v>
      </c>
      <c r="H19" s="40" t="s">
        <v>66</v>
      </c>
      <c r="I19" s="40"/>
      <c r="J19" s="26">
        <f>E19*0.85</f>
        <v>34</v>
      </c>
      <c r="K19" s="40" t="s">
        <v>254</v>
      </c>
    </row>
    <row r="20" s="2" customFormat="1" ht="25.5" customHeight="1" spans="1:11">
      <c r="A20" s="51" t="s">
        <v>77</v>
      </c>
      <c r="B20" s="51"/>
      <c r="C20" s="51"/>
      <c r="D20" s="51"/>
      <c r="E20" s="51"/>
      <c r="F20" s="51"/>
      <c r="G20" s="51"/>
      <c r="H20" s="51"/>
      <c r="I20" s="51"/>
      <c r="J20" s="59">
        <f>J8+SUM(J15:J19)</f>
        <v>94</v>
      </c>
      <c r="K20" s="63"/>
    </row>
    <row r="21" s="3" customFormat="1" spans="1:1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="2" customFormat="1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="2" customFormat="1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="2" customFormat="1" spans="1:1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</row>
    <row r="25" s="2" customFormat="1" spans="5:10">
      <c r="E25" s="54"/>
      <c r="F25" s="54"/>
      <c r="G25" s="54"/>
      <c r="J25" s="64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12:A13"/>
    <mergeCell ref="A14:A19"/>
    <mergeCell ref="B15:B18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3.研究类</vt:lpstr>
      <vt:lpstr>6.纪检监察类</vt:lpstr>
      <vt:lpstr>7.国际文化交流类</vt:lpstr>
      <vt:lpstr>8.展览类</vt:lpstr>
      <vt:lpstr>9.宣传类</vt:lpstr>
      <vt:lpstr>10.补助经费类</vt:lpstr>
      <vt:lpstr>11.技术考试竞赛类</vt:lpstr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