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bookViews>
  <sheets>
    <sheet name="12.综合类" sheetId="1" r:id="rId1"/>
  </sheets>
  <definedNames>
    <definedName name="_xlnm.Print_Area" localSheetId="0">'12.综合类'!$A$1:$K$20</definedName>
  </definedNames>
  <calcPr calcId="144525"/>
</workbook>
</file>

<file path=xl/sharedStrings.xml><?xml version="1.0" encoding="utf-8"?>
<sst xmlns="http://schemas.openxmlformats.org/spreadsheetml/2006/main" count="63" uniqueCount="55">
  <si>
    <r>
      <rPr>
        <b/>
        <sz val="18"/>
        <color indexed="8"/>
        <rFont val="宋体"/>
        <charset val="134"/>
      </rPr>
      <t>项目支出绩效自评表</t>
    </r>
    <r>
      <rPr>
        <sz val="18"/>
        <color indexed="8"/>
        <rFont val="宋体"/>
        <charset val="134"/>
      </rPr>
      <t xml:space="preserve"> </t>
    </r>
  </si>
  <si>
    <t>（2020年度）</t>
  </si>
  <si>
    <t>项目名称</t>
  </si>
  <si>
    <t>房屋租赁费</t>
  </si>
  <si>
    <t>主管部门及代码</t>
  </si>
  <si>
    <r>
      <rPr>
        <sz val="11"/>
        <color theme="1"/>
        <rFont val="宋体"/>
        <charset val="134"/>
        <scheme val="minor"/>
      </rPr>
      <t>北京市交通委员会1</t>
    </r>
    <r>
      <rPr>
        <sz val="11"/>
        <color rgb="FF000000"/>
        <rFont val="宋体"/>
        <charset val="134"/>
        <scheme val="minor"/>
      </rPr>
      <t>70</t>
    </r>
  </si>
  <si>
    <t>实施单位</t>
  </si>
  <si>
    <t>北京市交通委员会朝阳运输管理分局</t>
  </si>
  <si>
    <t>项目资金                    （万元）</t>
  </si>
  <si>
    <t>年初预算数（A）</t>
  </si>
  <si>
    <t>全年预算数（B)</t>
  </si>
  <si>
    <t>全年执行数（C）</t>
  </si>
  <si>
    <r>
      <rPr>
        <sz val="11"/>
        <color theme="1"/>
        <rFont val="宋体"/>
        <charset val="134"/>
        <scheme val="minor"/>
      </rPr>
      <t>分值（1</t>
    </r>
    <r>
      <rPr>
        <sz val="11"/>
        <color indexed="8"/>
        <rFont val="宋体"/>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</si>
  <si>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</si>
  <si>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</si>
  <si>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</si>
  <si>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</si>
  <si>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</si>
  <si>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</si>
  <si>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</si>
  <si>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</si>
  <si>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</si>
  <si>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</si>
  <si>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</si>
  <si>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根据《中华人民共和国合同法》总则及分则《租赁合同》的相关规定，分别与北京市交运通远运输有限责任公司和北京经开投资开发股份有限公司签订办公用房租赁合同，满足分局本部和亦庄开发区管理科日常办公需求。</t>
  </si>
  <si>
    <t>绩效指标</t>
  </si>
  <si>
    <t>一级指标</t>
  </si>
  <si>
    <t>二级指标</t>
  </si>
  <si>
    <t>三级指标</t>
  </si>
  <si>
    <t>分值</t>
  </si>
  <si>
    <t>年度指标值(A)</t>
  </si>
  <si>
    <t>全年实际值(B)</t>
  </si>
  <si>
    <t>未完成原因分析</t>
  </si>
  <si>
    <t>产
出
指
标
(50分)</t>
  </si>
  <si>
    <t>数量指标
（15分）</t>
  </si>
  <si>
    <t>办公用房租赁面积</t>
  </si>
  <si>
    <t>分局本部办公用房租赁面积3685.13平方米，亦庄开发区管理科办公用房租赁面积158平方米</t>
  </si>
  <si>
    <t>完成值达到指标值，记满分；未达到指标值，按B/A或A/B*该指标分值记分。(即较小的数/大数*该指标分值）</t>
  </si>
  <si>
    <t>质量指标
（13分）</t>
  </si>
  <si>
    <t>租赁标准</t>
  </si>
  <si>
    <t>设备设施良好，无安全隐患</t>
  </si>
  <si>
    <t>时效指标
（12分）</t>
  </si>
  <si>
    <t>资金支付进度</t>
  </si>
  <si>
    <t>根据房屋租赁合同约定，每半年支付一次</t>
  </si>
  <si>
    <t>成本指标
（10分）</t>
  </si>
  <si>
    <t>项目预算控制数</t>
  </si>
  <si>
    <t>分局本部年租金350万元，亦庄开发区管理科年租金16.4952万元，总计366.4952万元</t>
  </si>
  <si>
    <t>在预算控制范围内得满分，超出预算按A/B*该指标分值计分</t>
  </si>
  <si>
    <t>效
果
指
标
(40分)</t>
  </si>
  <si>
    <t>效益指标
（40分）</t>
  </si>
  <si>
    <t>社会效益</t>
  </si>
  <si>
    <t>满足分局本部和亦庄开发区管理科日常办公需求</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</si>
  <si>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</si>
  <si>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</si>
  <si>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总分</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</si>
</sst>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34">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indexed="8"/>
      <name val="宋体"/>
      <charset val="134"/>
      <scheme val="minor"/>
    </font>
    <font>
      <sz val="11"/>
      <name val="宋体"/>
      <charset val="134"/>
      <scheme val="minor"/>
    </font>
    <font>
      <b/>
      <sz val="11"/>
      <color theme="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006100"/>
      <name val="宋体"/>
      <charset val="0"/>
      <scheme val="minor"/>
    </font>
    <font>
      <b/>
      <sz val="11"/>
      <color theme="1"/>
      <name val="宋体"/>
      <charset val="0"/>
      <scheme val="minor"/>
    </font>
    <font>
      <sz val="11"/>
      <color rgb="FF3F3F76"/>
      <name val="宋体"/>
      <charset val="0"/>
      <scheme val="minor"/>
    </font>
    <font>
      <sz val="12"/>
      <name val="宋体"/>
      <charset val="134"/>
    </font>
    <font>
      <sz val="11"/>
      <color rgb="FFFA7D00"/>
      <name val="宋体"/>
      <charset val="0"/>
      <scheme val="minor"/>
    </font>
    <font>
      <b/>
      <sz val="18"/>
      <color theme="3"/>
      <name val="宋体"/>
      <charset val="134"/>
      <scheme val="minor"/>
    </font>
    <font>
      <u/>
      <sz val="11"/>
      <color rgb="FF0000FF"/>
      <name val="宋体"/>
      <charset val="0"/>
      <scheme val="minor"/>
    </font>
    <font>
      <b/>
      <sz val="11"/>
      <color rgb="FFFA7D0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b/>
      <sz val="11"/>
      <color rgb="FFFFFFFF"/>
      <name val="宋体"/>
      <charset val="0"/>
      <scheme val="minor"/>
    </font>
    <font>
      <sz val="10"/>
      <name val="Arial"/>
      <charset val="134"/>
    </font>
    <font>
      <b/>
      <sz val="15"/>
      <color theme="3"/>
      <name val="宋体"/>
      <charset val="134"/>
      <scheme val="minor"/>
    </font>
    <font>
      <sz val="11"/>
      <color indexed="8"/>
      <name val="宋体"/>
      <charset val="134"/>
    </font>
    <font>
      <sz val="12"/>
      <color theme="1"/>
      <name val="宋体"/>
      <charset val="134"/>
      <scheme val="minor"/>
    </font>
    <font>
      <sz val="11"/>
      <color rgb="FF000000"/>
      <name val="宋体"/>
      <charset val="134"/>
      <scheme val="minor"/>
    </font>
  </fonts>
  <fills count="33">
    <fill>
      <patternFill patternType="none"/>
    </fill>
    <fill>
      <patternFill patternType="gray125"/>
    </fill>
    <fill>
      <patternFill patternType="solid">
        <fgColor theme="8"/>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6"/>
        <bgColor indexed="64"/>
      </patternFill>
    </fill>
    <fill>
      <patternFill patternType="solid">
        <fgColor rgb="FFFFEB9C"/>
        <bgColor indexed="64"/>
      </patternFill>
    </fill>
    <fill>
      <patternFill patternType="solid">
        <fgColor theme="6" tint="0.599993896298105"/>
        <bgColor indexed="64"/>
      </patternFill>
    </fill>
    <fill>
      <patternFill patternType="solid">
        <fgColor theme="7"/>
        <bgColor indexed="64"/>
      </patternFill>
    </fill>
    <fill>
      <patternFill patternType="solid">
        <fgColor rgb="FFC6EFCE"/>
        <bgColor indexed="64"/>
      </patternFill>
    </fill>
    <fill>
      <patternFill patternType="solid">
        <fgColor theme="5"/>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4"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rgb="FFFFFFCC"/>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1" fillId="20" borderId="0" applyNumberFormat="0" applyBorder="0" applyAlignment="0" applyProtection="0">
      <alignment vertical="center"/>
    </xf>
    <xf numFmtId="0" fontId="19" fillId="17"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0" fillId="22"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29" fillId="0" borderId="0"/>
    <xf numFmtId="0" fontId="0" fillId="32" borderId="23" applyNumberFormat="0" applyFont="0" applyAlignment="0" applyProtection="0">
      <alignment vertical="center"/>
    </xf>
    <xf numFmtId="0" fontId="10" fillId="27" borderId="0" applyNumberFormat="0" applyBorder="0" applyAlignment="0" applyProtection="0">
      <alignment vertical="center"/>
    </xf>
    <xf numFmtId="0" fontId="1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30" fillId="0" borderId="21" applyNumberFormat="0" applyFill="0" applyAlignment="0" applyProtection="0">
      <alignment vertical="center"/>
    </xf>
    <xf numFmtId="0" fontId="26" fillId="0" borderId="21" applyNumberFormat="0" applyFill="0" applyAlignment="0" applyProtection="0">
      <alignment vertical="center"/>
    </xf>
    <xf numFmtId="0" fontId="10" fillId="13" borderId="0" applyNumberFormat="0" applyBorder="0" applyAlignment="0" applyProtection="0">
      <alignment vertical="center"/>
    </xf>
    <xf numFmtId="0" fontId="15" fillId="0" borderId="19" applyNumberFormat="0" applyFill="0" applyAlignment="0" applyProtection="0">
      <alignment vertical="center"/>
    </xf>
    <xf numFmtId="0" fontId="10" fillId="31" borderId="0" applyNumberFormat="0" applyBorder="0" applyAlignment="0" applyProtection="0">
      <alignment vertical="center"/>
    </xf>
    <xf numFmtId="0" fontId="25" fillId="21" borderId="20" applyNumberFormat="0" applyAlignment="0" applyProtection="0">
      <alignment vertical="center"/>
    </xf>
    <xf numFmtId="0" fontId="24" fillId="21" borderId="17" applyNumberFormat="0" applyAlignment="0" applyProtection="0">
      <alignment vertical="center"/>
    </xf>
    <xf numFmtId="0" fontId="28" fillId="26" borderId="22" applyNumberFormat="0" applyAlignment="0" applyProtection="0">
      <alignment vertical="center"/>
    </xf>
    <xf numFmtId="0" fontId="11" fillId="16" borderId="0" applyNumberFormat="0" applyBorder="0" applyAlignment="0" applyProtection="0">
      <alignment vertical="center"/>
    </xf>
    <xf numFmtId="0" fontId="10" fillId="12" borderId="0" applyNumberFormat="0" applyBorder="0" applyAlignment="0" applyProtection="0">
      <alignment vertical="center"/>
    </xf>
    <xf numFmtId="0" fontId="21" fillId="0" borderId="18" applyNumberFormat="0" applyFill="0" applyAlignment="0" applyProtection="0">
      <alignment vertical="center"/>
    </xf>
    <xf numFmtId="0" fontId="18" fillId="0" borderId="16" applyNumberFormat="0" applyFill="0" applyAlignment="0" applyProtection="0">
      <alignment vertical="center"/>
    </xf>
    <xf numFmtId="0" fontId="17" fillId="11" borderId="0" applyNumberFormat="0" applyBorder="0" applyAlignment="0" applyProtection="0">
      <alignment vertical="center"/>
    </xf>
    <xf numFmtId="0" fontId="13" fillId="8" borderId="0" applyNumberFormat="0" applyBorder="0" applyAlignment="0" applyProtection="0">
      <alignment vertical="center"/>
    </xf>
    <xf numFmtId="0" fontId="11" fillId="4" borderId="0" applyNumberFormat="0" applyBorder="0" applyAlignment="0" applyProtection="0">
      <alignment vertical="center"/>
    </xf>
    <xf numFmtId="0" fontId="10" fillId="30" borderId="0" applyNumberFormat="0" applyBorder="0" applyAlignment="0" applyProtection="0">
      <alignment vertical="center"/>
    </xf>
    <xf numFmtId="0" fontId="20" fillId="0" borderId="0"/>
    <xf numFmtId="0" fontId="11" fillId="19" borderId="0" applyNumberFormat="0" applyBorder="0" applyAlignment="0" applyProtection="0">
      <alignment vertical="center"/>
    </xf>
    <xf numFmtId="0" fontId="11" fillId="25" borderId="0" applyNumberFormat="0" applyBorder="0" applyAlignment="0" applyProtection="0">
      <alignment vertical="center"/>
    </xf>
    <xf numFmtId="0" fontId="11" fillId="18" borderId="0" applyNumberFormat="0" applyBorder="0" applyAlignment="0" applyProtection="0">
      <alignment vertical="center"/>
    </xf>
    <xf numFmtId="0" fontId="11" fillId="15" borderId="0" applyNumberFormat="0" applyBorder="0" applyAlignment="0" applyProtection="0">
      <alignment vertical="center"/>
    </xf>
    <xf numFmtId="0" fontId="10" fillId="7" borderId="0" applyNumberFormat="0" applyBorder="0" applyAlignment="0" applyProtection="0">
      <alignment vertical="center"/>
    </xf>
    <xf numFmtId="0" fontId="10" fillId="10" borderId="0" applyNumberFormat="0" applyBorder="0" applyAlignment="0" applyProtection="0">
      <alignment vertical="center"/>
    </xf>
    <xf numFmtId="0" fontId="11" fillId="3" borderId="0" applyNumberFormat="0" applyBorder="0" applyAlignment="0" applyProtection="0">
      <alignment vertical="center"/>
    </xf>
    <xf numFmtId="0" fontId="11" fillId="14" borderId="0" applyNumberFormat="0" applyBorder="0" applyAlignment="0" applyProtection="0">
      <alignment vertical="center"/>
    </xf>
    <xf numFmtId="0" fontId="10" fillId="2" borderId="0" applyNumberFormat="0" applyBorder="0" applyAlignment="0" applyProtection="0">
      <alignment vertical="center"/>
    </xf>
    <xf numFmtId="0" fontId="20" fillId="0" borderId="0"/>
    <xf numFmtId="0" fontId="11" fillId="6" borderId="0" applyNumberFormat="0" applyBorder="0" applyAlignment="0" applyProtection="0">
      <alignment vertical="center"/>
    </xf>
    <xf numFmtId="0" fontId="10" fillId="29" borderId="0" applyNumberFormat="0" applyBorder="0" applyAlignment="0" applyProtection="0">
      <alignment vertical="center"/>
    </xf>
    <xf numFmtId="0" fontId="10" fillId="24" borderId="0" applyNumberFormat="0" applyBorder="0" applyAlignment="0" applyProtection="0">
      <alignment vertical="center"/>
    </xf>
    <xf numFmtId="0" fontId="20" fillId="0" borderId="0"/>
    <xf numFmtId="0" fontId="11" fillId="28" borderId="0" applyNumberFormat="0" applyBorder="0" applyAlignment="0" applyProtection="0">
      <alignment vertical="center"/>
    </xf>
    <xf numFmtId="0" fontId="10" fillId="23" borderId="0" applyNumberFormat="0" applyBorder="0" applyAlignment="0" applyProtection="0">
      <alignment vertical="center"/>
    </xf>
    <xf numFmtId="0" fontId="20" fillId="0" borderId="0"/>
    <xf numFmtId="0" fontId="2" fillId="0" borderId="0">
      <alignment vertical="center"/>
    </xf>
    <xf numFmtId="0" fontId="2" fillId="0" borderId="0">
      <alignment vertical="center"/>
    </xf>
    <xf numFmtId="43" fontId="31" fillId="0" borderId="0" applyFont="0" applyFill="0" applyBorder="0" applyAlignment="0" applyProtection="0">
      <alignment vertical="center"/>
    </xf>
    <xf numFmtId="0" fontId="2" fillId="0" borderId="0"/>
    <xf numFmtId="0" fontId="2" fillId="0" borderId="0"/>
    <xf numFmtId="0" fontId="31" fillId="0" borderId="0"/>
    <xf numFmtId="0" fontId="31" fillId="0" borderId="0">
      <alignment vertical="center"/>
    </xf>
    <xf numFmtId="0" fontId="32" fillId="0" borderId="0"/>
  </cellStyleXfs>
  <cellXfs count="67">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Fill="1" applyBorder="1" applyAlignment="1">
      <alignment vertical="center"/>
    </xf>
    <xf numFmtId="176" fontId="2" fillId="0" borderId="8"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xf>
    <xf numFmtId="0" fontId="7" fillId="0" borderId="8" xfId="0" applyFont="1" applyFill="1" applyBorder="1" applyAlignment="1">
      <alignment vertical="center"/>
    </xf>
    <xf numFmtId="0" fontId="7"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4" xfId="0" applyFont="1" applyFill="1" applyBorder="1" applyAlignment="1">
      <alignment vertical="center"/>
    </xf>
    <xf numFmtId="0" fontId="2" fillId="0" borderId="13" xfId="0" applyFont="1" applyBorder="1" applyAlignment="1">
      <alignment horizontal="center" vertical="center" textRotation="255"/>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horizontal="justify" vertical="center" wrapText="1"/>
    </xf>
    <xf numFmtId="0" fontId="2" fillId="0" borderId="3" xfId="0" applyNumberFormat="1" applyFont="1" applyBorder="1" applyAlignment="1">
      <alignment horizontal="justify" vertical="center" wrapText="1"/>
    </xf>
    <xf numFmtId="0" fontId="2" fillId="0" borderId="4" xfId="0" applyNumberFormat="1" applyFont="1" applyBorder="1" applyAlignment="1">
      <alignment horizontal="justify"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8" fillId="0" borderId="13" xfId="47" applyFont="1" applyBorder="1" applyAlignment="1">
      <alignment horizontal="center" vertical="center" wrapText="1"/>
    </xf>
    <xf numFmtId="0" fontId="8" fillId="0" borderId="13" xfId="47" applyFont="1" applyBorder="1" applyAlignment="1">
      <alignment horizontal="left" vertical="center" wrapText="1"/>
    </xf>
    <xf numFmtId="0" fontId="2" fillId="0" borderId="13" xfId="58" applyFont="1" applyFill="1" applyBorder="1" applyAlignment="1">
      <alignment horizontal="center" vertical="center" wrapText="1"/>
    </xf>
    <xf numFmtId="0" fontId="2" fillId="0" borderId="13" xfId="58" applyFont="1" applyFill="1" applyBorder="1" applyAlignment="1">
      <alignment horizontal="left" vertical="center" wrapText="1"/>
    </xf>
    <xf numFmtId="0" fontId="8" fillId="0" borderId="15" xfId="47" applyFont="1" applyBorder="1" applyAlignment="1">
      <alignment horizontal="center" vertical="center" wrapText="1"/>
    </xf>
    <xf numFmtId="0" fontId="2" fillId="0" borderId="13" xfId="58" applyFont="1" applyBorder="1" applyAlignment="1">
      <alignment horizontal="center" vertical="center" wrapText="1"/>
    </xf>
    <xf numFmtId="0" fontId="2" fillId="0" borderId="13" xfId="0" applyFont="1" applyBorder="1" applyAlignment="1">
      <alignment horizontal="center" vertical="center"/>
    </xf>
    <xf numFmtId="0" fontId="8" fillId="0" borderId="13" xfId="58" applyFont="1" applyFill="1" applyBorder="1" applyAlignment="1">
      <alignment horizontal="left" vertical="center" wrapText="1"/>
    </xf>
    <xf numFmtId="0" fontId="9" fillId="0" borderId="8"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176" fontId="0" fillId="0" borderId="1" xfId="0" applyNumberForma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left" vertical="center" wrapText="1"/>
    </xf>
    <xf numFmtId="0" fontId="2" fillId="0" borderId="4" xfId="0" applyFont="1" applyBorder="1">
      <alignment vertical="center"/>
    </xf>
    <xf numFmtId="0" fontId="2" fillId="0" borderId="4" xfId="0" applyFont="1" applyBorder="1" applyAlignment="1">
      <alignment horizontal="center" vertical="center" wrapText="1"/>
    </xf>
    <xf numFmtId="0" fontId="2" fillId="0" borderId="13" xfId="0" applyFont="1" applyBorder="1" applyAlignment="1">
      <alignment horizontal="left" vertical="center"/>
    </xf>
    <xf numFmtId="0" fontId="2"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tabSelected="1" view="pageBreakPreview" zoomScale="60" zoomScaleNormal="100" zoomScaleSheetLayoutView="60" topLeftCell="A3" workbookViewId="0">
      <selection activeCell="O13" sqref="O13"/>
    </sheetView>
  </sheetViews>
  <sheetFormatPr defaultColWidth="9" defaultRowHeight="14"/>
  <cols>
    <col min="1" max="1" width="4.12727272727273" customWidth="1"/>
    <col min="2" max="3" width="9.25454545454545" customWidth="1"/>
    <col min="4" max="4" width="20.5" customWidth="1"/>
    <col min="5" max="5" width="16.2545454545455" style="4" customWidth="1"/>
    <col min="6" max="6" width="15.2545454545455" style="4" customWidth="1"/>
    <col min="7" max="7" width="16.2545454545455" style="4" customWidth="1"/>
    <col min="8" max="8" width="13.1272727272727" customWidth="1"/>
    <col min="9" max="9" width="13.3727272727273" customWidth="1"/>
    <col min="10" max="10" width="8.5" style="5" customWidth="1"/>
    <col min="11" max="11" width="16.6272727272727" customWidth="1"/>
  </cols>
  <sheetData>
    <row r="1" ht="21" spans="1:11">
      <c r="A1" s="6"/>
      <c r="B1" s="6"/>
      <c r="C1" s="6"/>
      <c r="D1" s="6"/>
      <c r="E1" s="6"/>
      <c r="F1" s="6"/>
      <c r="G1" s="6"/>
      <c r="H1" s="6"/>
      <c r="I1" s="6"/>
      <c r="J1" s="6"/>
      <c r="K1" s="6"/>
    </row>
    <row r="2" ht="23" spans="1:11">
      <c r="A2" s="7" t="s">
        <v>0</v>
      </c>
      <c r="B2" s="8"/>
      <c r="C2" s="8"/>
      <c r="D2" s="8"/>
      <c r="E2" s="8"/>
      <c r="F2" s="8"/>
      <c r="G2" s="8"/>
      <c r="H2" s="8"/>
      <c r="I2" s="8"/>
      <c r="J2" s="8"/>
      <c r="K2" s="8"/>
    </row>
    <row r="3" s="1" customFormat="1" ht="23" spans="1:11">
      <c r="A3" s="9" t="s">
        <v>1</v>
      </c>
      <c r="B3" s="9"/>
      <c r="C3" s="9"/>
      <c r="D3" s="9"/>
      <c r="E3" s="9"/>
      <c r="F3" s="9"/>
      <c r="G3" s="9"/>
      <c r="H3" s="9"/>
      <c r="I3" s="9"/>
      <c r="J3" s="9"/>
      <c r="K3" s="9"/>
    </row>
    <row r="4" ht="8.25" customHeight="1" spans="1:11">
      <c r="A4" s="10"/>
      <c r="B4" s="10"/>
      <c r="C4" s="10"/>
      <c r="D4" s="10"/>
      <c r="E4" s="11"/>
      <c r="F4" s="11"/>
      <c r="G4" s="11"/>
      <c r="H4" s="10"/>
      <c r="I4" s="10"/>
      <c r="J4" s="57"/>
      <c r="K4" s="10"/>
    </row>
    <row r="5" s="2" customFormat="1" ht="20.25" customHeight="1" spans="1:11">
      <c r="A5" s="12" t="s">
        <v>2</v>
      </c>
      <c r="B5" s="13"/>
      <c r="C5" s="14"/>
      <c r="D5" s="12" t="s">
        <v>3</v>
      </c>
      <c r="E5" s="13"/>
      <c r="F5" s="13"/>
      <c r="G5" s="13"/>
      <c r="H5" s="13"/>
      <c r="I5" s="13"/>
      <c r="J5" s="13"/>
      <c r="K5" s="14"/>
    </row>
    <row r="6" s="2" customFormat="1" ht="20.25" customHeight="1" spans="1:11">
      <c r="A6" s="12" t="s">
        <v>4</v>
      </c>
      <c r="B6" s="13"/>
      <c r="C6" s="14"/>
      <c r="D6" s="15" t="s">
        <v>5</v>
      </c>
      <c r="E6" s="16"/>
      <c r="F6" s="17"/>
      <c r="G6" s="12" t="s">
        <v>6</v>
      </c>
      <c r="H6" s="14"/>
      <c r="I6" s="12" t="s">
        <v>7</v>
      </c>
      <c r="J6" s="13"/>
      <c r="K6" s="14"/>
    </row>
    <row r="7" s="2" customFormat="1" ht="20.25" customHeight="1" spans="1:11">
      <c r="A7" s="18" t="s">
        <v>8</v>
      </c>
      <c r="B7" s="19"/>
      <c r="C7" s="20"/>
      <c r="D7" s="21"/>
      <c r="E7" s="22" t="s">
        <v>9</v>
      </c>
      <c r="F7" s="22" t="s">
        <v>10</v>
      </c>
      <c r="G7" s="22" t="s">
        <v>11</v>
      </c>
      <c r="H7" s="22" t="s">
        <v>12</v>
      </c>
      <c r="I7" s="22" t="s">
        <v>13</v>
      </c>
      <c r="J7" s="22" t="s">
        <v>14</v>
      </c>
      <c r="K7" s="26" t="s">
        <v>15</v>
      </c>
    </row>
    <row r="8" s="2" customFormat="1" ht="17.25" customHeight="1" spans="1:11">
      <c r="A8" s="23"/>
      <c r="B8" s="24"/>
      <c r="C8" s="25"/>
      <c r="D8" s="21" t="s">
        <v>16</v>
      </c>
      <c r="E8" s="26">
        <v>366.4952</v>
      </c>
      <c r="F8" s="26">
        <v>366.4952</v>
      </c>
      <c r="G8" s="26">
        <v>366.4952</v>
      </c>
      <c r="H8" s="26">
        <v>10</v>
      </c>
      <c r="I8" s="58">
        <f>+G8/F8</f>
        <v>1</v>
      </c>
      <c r="J8" s="22">
        <f>IF(H8*I8&lt;10,H8*I8,10)</f>
        <v>10</v>
      </c>
      <c r="K8" s="59" t="s">
        <v>17</v>
      </c>
    </row>
    <row r="9" s="2" customFormat="1" ht="18" customHeight="1" spans="1:11">
      <c r="A9" s="23"/>
      <c r="B9" s="24"/>
      <c r="C9" s="25"/>
      <c r="D9" s="27" t="s">
        <v>18</v>
      </c>
      <c r="E9" s="26">
        <v>366.4952</v>
      </c>
      <c r="F9" s="26">
        <v>366.4952</v>
      </c>
      <c r="G9" s="26">
        <v>366.4952</v>
      </c>
      <c r="H9" s="26"/>
      <c r="I9" s="58"/>
      <c r="J9" s="22"/>
      <c r="K9" s="60"/>
    </row>
    <row r="10" s="2" customFormat="1" ht="18" customHeight="1" spans="1:11">
      <c r="A10" s="23"/>
      <c r="B10" s="24"/>
      <c r="C10" s="25"/>
      <c r="D10" s="27" t="s">
        <v>19</v>
      </c>
      <c r="E10" s="28"/>
      <c r="F10" s="29"/>
      <c r="G10" s="26"/>
      <c r="H10" s="26"/>
      <c r="I10" s="26"/>
      <c r="J10" s="61"/>
      <c r="K10" s="60"/>
    </row>
    <row r="11" s="2" customFormat="1" ht="21.75" customHeight="1" spans="1:11">
      <c r="A11" s="30"/>
      <c r="B11" s="31"/>
      <c r="C11" s="32"/>
      <c r="D11" s="27" t="s">
        <v>20</v>
      </c>
      <c r="E11" s="33"/>
      <c r="F11" s="29"/>
      <c r="G11" s="26"/>
      <c r="H11" s="26"/>
      <c r="I11" s="26"/>
      <c r="J11" s="61"/>
      <c r="K11" s="62"/>
    </row>
    <row r="12" s="2" customFormat="1" ht="25.5" customHeight="1" spans="1:11">
      <c r="A12" s="34" t="s">
        <v>21</v>
      </c>
      <c r="B12" s="35" t="s">
        <v>22</v>
      </c>
      <c r="C12" s="36"/>
      <c r="D12" s="36"/>
      <c r="E12" s="36"/>
      <c r="F12" s="37"/>
      <c r="G12" s="35" t="s">
        <v>23</v>
      </c>
      <c r="H12" s="38"/>
      <c r="I12" s="38"/>
      <c r="J12" s="38"/>
      <c r="K12" s="63"/>
    </row>
    <row r="13" s="2" customFormat="1" ht="51" customHeight="1" spans="1:11">
      <c r="A13" s="39"/>
      <c r="B13" s="40" t="s">
        <v>24</v>
      </c>
      <c r="C13" s="41"/>
      <c r="D13" s="41"/>
      <c r="E13" s="41"/>
      <c r="F13" s="42"/>
      <c r="G13" s="40" t="s">
        <v>24</v>
      </c>
      <c r="H13" s="41"/>
      <c r="I13" s="41"/>
      <c r="J13" s="41"/>
      <c r="K13" s="42"/>
    </row>
    <row r="14" s="2" customFormat="1" ht="25.9" customHeight="1" spans="1:11">
      <c r="A14" s="34" t="s">
        <v>25</v>
      </c>
      <c r="B14" s="43" t="s">
        <v>26</v>
      </c>
      <c r="C14" s="26" t="s">
        <v>27</v>
      </c>
      <c r="D14" s="26" t="s">
        <v>28</v>
      </c>
      <c r="E14" s="26" t="s">
        <v>29</v>
      </c>
      <c r="F14" s="43" t="s">
        <v>30</v>
      </c>
      <c r="G14" s="26" t="s">
        <v>31</v>
      </c>
      <c r="H14" s="44" t="s">
        <v>15</v>
      </c>
      <c r="I14" s="64"/>
      <c r="J14" s="61" t="s">
        <v>14</v>
      </c>
      <c r="K14" s="43" t="s">
        <v>32</v>
      </c>
    </row>
    <row r="15" s="2" customFormat="1" ht="100.5" customHeight="1" spans="1:11">
      <c r="A15" s="45"/>
      <c r="B15" s="46" t="s">
        <v>33</v>
      </c>
      <c r="C15" s="46" t="s">
        <v>34</v>
      </c>
      <c r="D15" s="47" t="s">
        <v>35</v>
      </c>
      <c r="E15" s="48">
        <v>15</v>
      </c>
      <c r="F15" s="49" t="s">
        <v>36</v>
      </c>
      <c r="G15" s="49" t="s">
        <v>36</v>
      </c>
      <c r="H15" s="18" t="s">
        <v>37</v>
      </c>
      <c r="I15" s="20"/>
      <c r="J15" s="48">
        <v>15</v>
      </c>
      <c r="K15" s="52"/>
    </row>
    <row r="16" s="2" customFormat="1" ht="32.25" customHeight="1" spans="1:11">
      <c r="A16" s="45"/>
      <c r="B16" s="50"/>
      <c r="C16" s="46" t="s">
        <v>38</v>
      </c>
      <c r="D16" s="47" t="s">
        <v>39</v>
      </c>
      <c r="E16" s="51">
        <v>13</v>
      </c>
      <c r="F16" s="49" t="s">
        <v>40</v>
      </c>
      <c r="G16" s="49" t="s">
        <v>40</v>
      </c>
      <c r="H16" s="23"/>
      <c r="I16" s="25"/>
      <c r="J16" s="48">
        <v>13</v>
      </c>
      <c r="K16" s="52"/>
    </row>
    <row r="17" s="2" customFormat="1" ht="44.25" customHeight="1" spans="1:11">
      <c r="A17" s="45"/>
      <c r="B17" s="50"/>
      <c r="C17" s="46" t="s">
        <v>41</v>
      </c>
      <c r="D17" s="47" t="s">
        <v>42</v>
      </c>
      <c r="E17" s="52">
        <v>12</v>
      </c>
      <c r="F17" s="49" t="s">
        <v>43</v>
      </c>
      <c r="G17" s="49" t="s">
        <v>43</v>
      </c>
      <c r="H17" s="23"/>
      <c r="I17" s="25"/>
      <c r="J17" s="48">
        <v>12</v>
      </c>
      <c r="K17" s="52"/>
    </row>
    <row r="18" s="2" customFormat="1" ht="84.75" customHeight="1" spans="1:11">
      <c r="A18" s="45"/>
      <c r="B18" s="50"/>
      <c r="C18" s="46" t="s">
        <v>44</v>
      </c>
      <c r="D18" s="47" t="s">
        <v>45</v>
      </c>
      <c r="E18" s="52">
        <v>10</v>
      </c>
      <c r="F18" s="53" t="s">
        <v>46</v>
      </c>
      <c r="G18" s="53" t="s">
        <v>46</v>
      </c>
      <c r="H18" s="18" t="s">
        <v>47</v>
      </c>
      <c r="I18" s="20"/>
      <c r="J18" s="48">
        <v>10</v>
      </c>
      <c r="K18" s="52"/>
    </row>
    <row r="19" s="2" customFormat="1" ht="212.45" customHeight="1" spans="1:11">
      <c r="A19" s="45"/>
      <c r="B19" s="46" t="s">
        <v>48</v>
      </c>
      <c r="C19" s="46" t="s">
        <v>49</v>
      </c>
      <c r="D19" s="47" t="s">
        <v>50</v>
      </c>
      <c r="E19" s="52">
        <v>40</v>
      </c>
      <c r="F19" s="49" t="s">
        <v>51</v>
      </c>
      <c r="G19" s="49" t="s">
        <v>51</v>
      </c>
      <c r="H19" s="18" t="s">
        <v>52</v>
      </c>
      <c r="I19" s="20"/>
      <c r="J19" s="48">
        <v>34.5</v>
      </c>
      <c r="K19" s="65" t="s">
        <v>53</v>
      </c>
    </row>
    <row r="20" s="2" customFormat="1" ht="25.5" customHeight="1" spans="1:11">
      <c r="A20" s="54" t="s">
        <v>54</v>
      </c>
      <c r="B20" s="54"/>
      <c r="C20" s="54"/>
      <c r="D20" s="54"/>
      <c r="E20" s="54"/>
      <c r="F20" s="54"/>
      <c r="G20" s="54"/>
      <c r="H20" s="54"/>
      <c r="I20" s="54"/>
      <c r="J20" s="61">
        <f>J8+SUM(J15:J19)</f>
        <v>94.5</v>
      </c>
      <c r="K20" s="66"/>
    </row>
    <row r="21" s="3" customFormat="1" spans="1:11">
      <c r="A21" s="55"/>
      <c r="B21" s="55"/>
      <c r="C21" s="55"/>
      <c r="D21" s="55"/>
      <c r="E21" s="55"/>
      <c r="F21" s="55"/>
      <c r="G21" s="55"/>
      <c r="H21" s="55"/>
      <c r="I21" s="55"/>
      <c r="J21" s="55"/>
      <c r="K21" s="55"/>
    </row>
    <row r="22" s="2" customFormat="1" spans="1:11">
      <c r="A22" s="56"/>
      <c r="B22" s="56"/>
      <c r="C22" s="56"/>
      <c r="D22" s="56"/>
      <c r="E22" s="56"/>
      <c r="F22" s="56"/>
      <c r="G22" s="56"/>
      <c r="H22" s="56"/>
      <c r="I22" s="56"/>
      <c r="J22" s="56"/>
      <c r="K22" s="56"/>
    </row>
    <row r="23" s="2" customFormat="1" spans="1:11">
      <c r="A23" s="56"/>
      <c r="B23" s="56"/>
      <c r="C23" s="56"/>
      <c r="D23" s="56"/>
      <c r="E23" s="56"/>
      <c r="F23" s="56"/>
      <c r="G23" s="56"/>
      <c r="H23" s="56"/>
      <c r="I23" s="56"/>
      <c r="J23" s="56"/>
      <c r="K23" s="56"/>
    </row>
    <row r="24" s="2" customFormat="1" spans="1:11">
      <c r="A24" s="55"/>
      <c r="B24" s="55"/>
      <c r="C24" s="55"/>
      <c r="D24" s="55"/>
      <c r="E24" s="55"/>
      <c r="F24" s="55"/>
      <c r="G24" s="55"/>
      <c r="H24" s="55"/>
      <c r="I24" s="55"/>
      <c r="J24" s="55"/>
      <c r="K24" s="55"/>
    </row>
    <row r="25" s="2" customFormat="1" spans="1:11">
      <c r="A25" s="55"/>
      <c r="B25" s="55"/>
      <c r="C25" s="55"/>
      <c r="D25" s="55"/>
      <c r="E25" s="55"/>
      <c r="F25" s="55"/>
      <c r="G25" s="55"/>
      <c r="H25" s="55"/>
      <c r="I25" s="55"/>
      <c r="J25" s="55"/>
      <c r="K25" s="55"/>
    </row>
  </sheetData>
  <mergeCells count="28">
    <mergeCell ref="A1:K1"/>
    <mergeCell ref="A2:K2"/>
    <mergeCell ref="A3:K3"/>
    <mergeCell ref="A5:C5"/>
    <mergeCell ref="D5:K5"/>
    <mergeCell ref="A6:C6"/>
    <mergeCell ref="D6:F6"/>
    <mergeCell ref="G6:H6"/>
    <mergeCell ref="I6:K6"/>
    <mergeCell ref="B12:F12"/>
    <mergeCell ref="G12:K12"/>
    <mergeCell ref="B13:F13"/>
    <mergeCell ref="G13:K13"/>
    <mergeCell ref="H14:I14"/>
    <mergeCell ref="H18:I18"/>
    <mergeCell ref="H19:I19"/>
    <mergeCell ref="A20:I20"/>
    <mergeCell ref="A21:K21"/>
    <mergeCell ref="A22:K22"/>
    <mergeCell ref="A23:K23"/>
    <mergeCell ref="A24:K24"/>
    <mergeCell ref="A25:K25"/>
    <mergeCell ref="A12:A13"/>
    <mergeCell ref="A14:A19"/>
    <mergeCell ref="B15:B18"/>
    <mergeCell ref="K8:K11"/>
    <mergeCell ref="H15:I17"/>
    <mergeCell ref="A7:C11"/>
  </mergeCells>
  <pageMargins left="0.354330708661417" right="0.354330708661417" top="0.393700787401575" bottom="0.393700787401575" header="0.511811023622047" footer="0.511811023622047"/>
  <pageSetup paperSize="9" scale="69" orientation="portrait"/>
  <headerFooter/>
</worksheet>
</file>

<file path=docProps/app.xml><?xml version="1.0" encoding="utf-8"?>
<Properties xmlns="http://schemas.openxmlformats.org/officeDocument/2006/extended-properties" xmlns:vt="http://schemas.openxmlformats.org/officeDocument/2006/docPropsVTypes">
  <Company>Sky123.Org</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dc:creator>
  <cp:lastModifiedBy>韩稼伦</cp:lastModifiedBy>
  <dcterms:created xsi:type="dcterms:W3CDTF">2021-04-09T01:26:00Z</dcterms:created>
  <dcterms:modified xsi:type="dcterms:W3CDTF">2021-06-02T05:16:17Z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