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5.购置类" sheetId="20" r:id="rId1"/>
  </sheets>
  <calcPr calcId="144525"/>
</workbook>
</file>

<file path=xl/sharedStrings.xml><?xml version="1.0" encoding="utf-8"?>
<sst xmlns="http://schemas.openxmlformats.org/spreadsheetml/2006/main" count="105" uniqueCount="99">
  <si>
    <r>
      <rPr>
        <b/>
        <sz val="18"/>
        <color rgb="FF000000"/>
        <rFont val="宋体"/>
        <charset val="134"/>
      </rPr>
      <t>项目支出绩效自评表</t>
    </r>
    <r>
      <rPr>
        <sz val="18"/>
        <color rgb="FF000000"/>
        <rFont val="宋体"/>
        <charset val="134"/>
      </rPr>
      <t xml:space="preserve"> </t>
    </r>
  </si>
  <si>
    <t>（2020年度）</t>
  </si>
  <si>
    <t>项目名称</t>
  </si>
  <si>
    <t>强化北京市交通委员会六里桥机房网络系统网络安全防护能力项目</t>
  </si>
  <si>
    <t>主管部门及代码</t>
  </si>
  <si>
    <r>
      <rPr>
        <sz val="11"/>
        <color theme="1"/>
        <rFont val="宋体"/>
        <charset val="134"/>
      </rPr>
      <t>北京市交通委员会1</t>
    </r>
    <r>
      <rPr>
        <sz val="11"/>
        <color indexed="8"/>
        <rFont val="宋体"/>
        <charset val="134"/>
      </rPr>
      <t>70</t>
    </r>
  </si>
  <si>
    <t>实施单位</t>
  </si>
  <si>
    <t>北京市交通信息中心</t>
  </si>
  <si>
    <t>项目资金                    （万元）</t>
  </si>
  <si>
    <t>年初预算数（A）</t>
  </si>
  <si>
    <t>全年预算数（B)</t>
  </si>
  <si>
    <t>全年执行数（C）</t>
  </si>
  <si>
    <r>
      <rPr>
        <sz val="11"/>
        <color theme="1"/>
        <rFont val="宋体"/>
        <charset val="134"/>
      </rPr>
      <t>分值   （1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</si>
  <si>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</si>
  <si>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</si>
  <si>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</si>
  <si>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</si>
  <si>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</si>
  <si>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</si>
  <si>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</si>
  <si>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</si>
  <si>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</si>
  <si>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</si>
  <si>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</si>
  <si>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本项目经委财务处委托财评单位进行财评，共计审定项目设备采购资金777.9240万元。本项目总体绩效指标如下：   
1.贯彻落实国家网络安全法和等级保护制度的要求，为交通委网络系统提供达到等级保护三级的安全防护能力；
2.按照项目采购需求，更新购置交通委网络系统现有网络安全设备，国产化率100%；
3.全面提升网络安全技术防护能力，网络安全防护策略配置更新有效，确保重大网络安全“零事件”；
4.提供5年设备硬件维护和软件版本更新能力，确保核心网络系统运行“零故障”；
5.保障北京市交通委网络系统安全、稳定、可靠运行，保障网络和信息系统服务连续性达到99.9%。</t>
  </si>
  <si>
    <t xml:space="preserve">本项目根据财评结果进行公开招标，拟招标金额777.9240万元，中标金额769万元。资金使用效果优良，符合预期要求。
1.贯彻落实国家网络安全法和等级保护制度的要求，通过本次项目，提升了委内安全防护能力，可满足等级保护三级系统安全稳定运行要求，符合预期效果。
2.按照项目采购需求，所采购设备均为国产品牌，国产化率100%；
3.所采购设备至少具备5年设备硬件维护和软件版本更新能力，乙方按照合同提供3年免费的设备维保服务。
4.通过本次项目，可全面提升网络安全技术防护能力，有效防护网络攻击行为，保障委内业务系统安全稳定运行。
</t>
  </si>
  <si>
    <t>绩效指标</t>
  </si>
  <si>
    <t>一级指标</t>
  </si>
  <si>
    <t>二级指标</t>
  </si>
  <si>
    <t>三级指标</t>
  </si>
  <si>
    <t>分值</t>
  </si>
  <si>
    <t>年度指标值(A)</t>
  </si>
  <si>
    <t>全年实际值(B)</t>
  </si>
  <si>
    <t>未完成原因分析</t>
  </si>
  <si>
    <t>产
出
指
标
(50分)</t>
  </si>
  <si>
    <t>数量指标
（15分）</t>
  </si>
  <si>
    <t>网络安全设备更新购置</t>
  </si>
  <si>
    <t>更新购置的网络安全设备总计42台，包括网络防火墙19台、防病毒网关4台、防DDOS设备2台、入侵防御8台、流量控制设备2台、安全审计设备6台，WEB应用防火墙1台、共计42台。以上设备国产化率100%，功能和配置参数全部符合政府采购网信息。</t>
  </si>
  <si>
    <t>通过公开招标的形式，完成网络防火墙19台、防病毒网关4台、防DDOS设备2台、入侵防御8台、流量控制设备2台、安全审计设备6台，WEB应用防火墙1台、共计42台的设备采购更新。以上设备国产化率100%，功能和配置参数全部符合政府采购网信息。</t>
  </si>
  <si>
    <t>完成值达到指标值，记满分；未达到指标值，按B/A或A/B*该指标分值记分。(即较小的数/大数*该指标分值）</t>
  </si>
  <si>
    <t>质量指标
（13分）</t>
  </si>
  <si>
    <t>安全防护功能要求</t>
  </si>
  <si>
    <t>网络防火墙：1.满足网络链路边界和安全域边界的安全防护能力要求；2.满足链路层至应用层安全访问控制能力；3.满足网络异常连接的检测、阻断、限制能力。   
防病毒网关：1.满足网络链路边界的恶意代码检测能力，满足应用层协议数据包检查、网络病毒查杀、内容关键字过滤等技术能力；2.满足和内容关键字过滤技术要求，满足网络边界完整性安全防护能力；3.满足垃圾邮件防护功能；4.满足超过3700个流行病毒样本检测能力，查杀率达到98%以上。   
防DDOS设备：1.满足网络层拒绝服务攻击的规则特征库检测攻击能力；2.满足应用层DDOS攻击检测算法和攻击防护要求。
入侵防御设备：2.满足11个网络安全域边界的网络攻击防护能力；3.网络攻击行为的规则库超过5900个；4.满足与网络防火墙连动保护功能，实时检测和阻断5900个网络攻击事件行为。
流量控制设备：1.满足交通委保障2条互联网链路流量管理控制和带宽保障能力；2.满足200台互联网信息系统服务器流量控制能力；3.满足交通委700个终端计算机访问互联网的流量控制能力；4.满足应用协议策略升级功能；   
安全审计设备：1.满足应用和协议的审计类别和策略超过2300个；2.满足“主动审计”技术专利，有效追溯网络安全事件行为，满足网页敏感信息和挂马检测行为；3.满足数据库增、删、改、查等操作指令审计功能。 
WEB应用防火墙：1.满足SQL注入、跨站脚本、恶意扫描、异常连接、漏洞利用等WEB安全攻击防护；2.具备HTTPS协议恶意攻击检测功能，新增专项WEBSHELL检测规则，保护交通委门户网站和信息系统系统的安全运行；3.产品WEB管理TLS协议升级为1.2，保证设备自身安全性。</t>
  </si>
  <si>
    <t>本项目所购置42台设备100%达到指标</t>
  </si>
  <si>
    <t>设备运行保障</t>
  </si>
  <si>
    <t xml:space="preserve">"设备运行监控：
1.运维人员7X24小时监控设备运行状态监控并记录；
2.运维期间，每周完成1次设备巡检工作并记录，及时发现、上报、调试设备异常状态，保障设备正常运行；
3.设备故障处置时间不超过8小时。"    
"设备故障维护：
1.设备发生硬件故障10分钟响应并且临时切换至热备机运行；
2.8小时内无法排出故障，通知厂商返厂维修，并提供冷备机，保障网络信息系统7X24小时正常运行；" </t>
  </si>
  <si>
    <t>根据实际运行情况，制定设备运行保障要求。</t>
  </si>
  <si>
    <t>设备维修和版本更新</t>
  </si>
  <si>
    <t xml:space="preserve">"设备版本更新：
1.防病毒网关、WEB应用防火墙、入侵防御设备安全特征库每日更新1次；网络审计、流量控制设备每月更新安全策略库；
2.网络防火墙、防DDOS设备每3个月评估1次软件版本更新方案，在确保网络信息系统运行安全稳定前提下，根据厂商建议进行版本更新；
3.更新操作提交方案和报告。"    
"设备原厂维保：
1.设备厂商承诺提供本设备型号不低于5年的硬件维修保养、软件版本及特征库的升级服务；
2.若因设备硬件技术架构更新换代无法满足时，应提供相同安全防护功能级别的产品置换服务，提供相关服务承诺书。"    
</t>
  </si>
  <si>
    <t>按要求采购设备原厂维保和软件版本升级服务。</t>
  </si>
  <si>
    <t>设备漏洞修复</t>
  </si>
  <si>
    <t>设备一经发现安全漏洞，经过厂商官方确认并发布解决方案之后的48小时内完成设备漏洞修复。</t>
  </si>
  <si>
    <t>与乙方及设备厂商达成共识，发现安全漏洞第一时间提供漏洞修复服务。</t>
  </si>
  <si>
    <t>时效指标
（12分）</t>
  </si>
  <si>
    <t>实施方案设计</t>
  </si>
  <si>
    <t>1.计划2020年1月开展实施方案方案设计，为项目实施进行准备；
2.完成网络防火墙19台、防病毒网关2台、防DDOS设备2台、入侵防御8台、流量控制设备2台、安全审计设备6台，WEB应用防火墙1台、共计42设备安装部署示意图；
3.完成42台设备正反面设备标签。</t>
  </si>
  <si>
    <t>2020年1月完成实施方案方案设计；2020年3月底前完成共计42设备安装部署示意图；完成42台设备正反面设备标签</t>
  </si>
  <si>
    <t>项目招标</t>
  </si>
  <si>
    <t>1.计划2020年2月-3月期间，通过招标代理方，完成项目公开招标、开标、发布中标公告；
2.中标结果发布之日起，30个工作日之内与中标方签订合同。</t>
  </si>
  <si>
    <t>2020年6月份完成招标，2020年7月初签订合同</t>
  </si>
  <si>
    <t>疫情原因</t>
  </si>
  <si>
    <t>项目实施</t>
  </si>
  <si>
    <t>1.项目实施包括项目启动、设备采购、到货验收、安装集成、配置调试、网络试运行、使用培训等阶段，制定里程碑节点；
2.计划2020年3月末前完成项目启动工作
3.计划2020年4月完成设备采购流程
4.计划2020年5月完成设备到货验收工作
5.计划2020年6月完成设备到安装集成和配置调试工作
6.计划2020年7月至10月网络试运行阶段
7.计划2020年10月完成网络试运行阶段
8.预计2020年11月完成设备使用培训工作</t>
  </si>
  <si>
    <t>项目实施包括项目启动、设备采购、到货验收、安装集成、配置调试、网络试运行、使用培训等阶段，制定里程碑节点；
项目于2020年1月开展实施方案方案设计，为项目实施进行准备；2020年6月末前完成项目启动工作；2020年7月初完成设备采购流程；2020年7月20日完成设备到货验收工作；2020年9月20日完成设备配置调试工作；2020年10月至12月网络试运行阶段；2020年12月完成网络试运行阶段；2020年11月完成设备使用培训工作</t>
  </si>
  <si>
    <t>项目验收</t>
  </si>
  <si>
    <t>1.项目验收包括初步验收和最终验收两个阶段；
2.初步验收要求：预计在2020年6月完成项目初步验收，初步验收依据包括已经完成设备安装到货验收和设备安装集成调试工作。
3.最终验收要求：预计在2020年12月完成项目最终验收，最终验收依据包括通过初步验收并达到网络试运行要求。
4.完成项目绩效评价报告。</t>
  </si>
  <si>
    <t>2020年7月20日完成设备到货验收工作。2020年9月29日完成项目初验。
2020年11月27日完成项目终验，并完成项目绩效自评报告。</t>
  </si>
  <si>
    <t>成本指标
（10分）</t>
  </si>
  <si>
    <t>采购成本依据</t>
  </si>
  <si>
    <t>1.本项目所含设备及产品需要通过“北京市政府采购网”进行设备采购；
2.设备采购成本价格依据北京市政府采购网价格进行比对之后，具体可详见“事前评估预期绩效报告-加强北京市交通委员会六里桥办公区网络系统网络安全防护能力项目中三、项目投入经济型（二）采购成本控制。”</t>
  </si>
  <si>
    <t>1.本项目所含设备及产品需要通过“北京市政府采购网”进行设备采购；
3.设备采购成本价格依据北京市政府采购网价格进行比对之后，具体可详见“事前评估预期绩效报告-加强北京市交通委员会六里桥办公区网络系统网络安全防护能力项目中三、项目投入经济型（二）采购成本控制。”</t>
  </si>
  <si>
    <t>在预算控制范围内得满分，超出预算按A/B*该指标分值计分</t>
  </si>
  <si>
    <t>采购流程规范</t>
  </si>
  <si>
    <t>1.此项目按照政府招投标法和采购法通过公开招投标方式决定中标方；
2.单项设备采购成本不得超过投资预算成本，项目总价不得超过投资总成本。</t>
  </si>
  <si>
    <t>1.此项目按照政府招投标法和采购法通过公开招投标方式决定中标方；
3.单项设备采购成本不得超过投资预算成本，项目总价不得超过投资总成本。</t>
  </si>
  <si>
    <t>支付进度规范</t>
  </si>
  <si>
    <t>1.2020年第一季度确定项目中标方并签订合同，计划执行支付项目第一笔款，支付进度50%；
2.2020年第二季度完成项目初验，支付项目第二笔款，支付进度达到80%；
3.2020年第四季度完成项目最终验收，并达到“服务对象满意度指标”，支付全额项目尾款，支付进度达到100%；
4.质押中标方履约保函以及项目总金额5%保证金，期限一年；
若“服务对象满意度指标”满意度调查不达标，并且未对不满意评价内容实施有效整改的，信息中心将扣除项目尾款金额，总额不超过尾款金额10%。</t>
  </si>
  <si>
    <t>1.2020年第二季度确定项目中标方并签订合同，计划执行支付项目第一笔款，支付进度50%；
2.2020年第三季度完成项目初验，支付项目第二笔款，支付进度达到80%；
3.2020年第四季度完成项目最终验收，并达到“服务对象满意度指标”，支付全额项目尾款，支付进度达到100%；
4.质押中标方履约保函以及项目总金额5%保证金，期限一年；
若“服务对象满意度指标”满意度调查不达标，并且未对不满意评价内容实施有效整改的，信息中心将扣除项目尾款金额，总额不超过尾款金额10%。</t>
  </si>
  <si>
    <t>成本控制</t>
  </si>
  <si>
    <t>1.设备更新购置选型符合政府采购目录同类型设备价格下限；
2.设备提供3年免费硬件维修和软件版本更新服务；
3.设备更新购置之后，2020年起每年节约财政专项运维资金50万；
4.设备更新购置之后，节省3台物理服务器和2台虚拟化服务器，2020年起每年节约服务器运维成本15000元。</t>
  </si>
  <si>
    <t>设备对标</t>
  </si>
  <si>
    <t>设备更新购置选型满足等保2.0三级保护要求：
1.满足（GB/T 22239-2019）“网络和通信安全”三级保护要求合规项达到80%；
2.满足（GB/T 22239-2019）“主机和设备安全”三级保护要求合规项达到80%；
3.符合《北京市电子政务信息安全产品国家认证目录》。</t>
  </si>
  <si>
    <t>本项目所采购设备，均满足项目采购对标要求。</t>
  </si>
  <si>
    <t>效
果
指
标
(40分)</t>
  </si>
  <si>
    <t>效益指标
（40分）</t>
  </si>
  <si>
    <t>提高网络攻击防护能力</t>
  </si>
  <si>
    <t>1.满足3个网络链路接入边界、11个系统安全域边界高危级别网络攻击行为的防护能力，检测和拦截高危级别的安全攻击行为不少于1000个；
2.满足3个网络链路接入边界、11个系统安全域边界高危级别漏洞攻击的防护能力，检测和拦截高危级别的安全漏洞能种类不少于5900个；
3.满足交通委六里桥办公区机房内运行的46个重要信息系统、6个部省联网信息系统，以及交通应急指挥视频会议系统遭到恶意网络攻击防范能力。
4.满足政务外网链路病毒检测和防护能力；</t>
  </si>
  <si>
    <t>通过本次项目，有效提高委网络对于高级别网络攻击的防御能力，扩大了攻击识别能力、范围。增强了通过网络传输的计算机病毒的识别和防御能力。</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</si>
  <si>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</si>
  <si>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支撑依据不充分</t>
  </si>
  <si>
    <t>提高业务服务连续性</t>
  </si>
  <si>
    <t>1.大幅降低网络和信息系统运行故障概率，42台安全设备每年因设备故障原因造成的网络运行故障不超过8小时。
2.全年交通委网络链路和信息系统的服务连续性达到99.9%；
3.全年保障部省联网系统和全市交通应急指挥系统7X24小时网络运行能力。</t>
  </si>
  <si>
    <t>设备上架后对设备进行时长为3个月的加电测试，测试过程中未出现设备故障事件。</t>
  </si>
  <si>
    <t>提高故障处置效率</t>
  </si>
  <si>
    <t>1.经过统计40台安全设备在2019年初至2019年底期间共计发生设备维护事件13次，因设备冗余结构设计未对系统运行造成严重影响，累计造成故障时间超过24小时；设备更新购置之后42台安全设备每年因设备故障原因造成的网络运行故障预计不超过8小时，故障处置效率提升2倍。</t>
  </si>
  <si>
    <t>设备更新购置之后42台安全设备每年因设备故障原因造成的网络运行故障预计不超过8小时，故障处置效率提升明显提高，效率翻倍。</t>
  </si>
  <si>
    <t>法律法规合规要求</t>
  </si>
  <si>
    <t>1.进一步落实《网络安全法》“第三章 网络运行安全”的一般规定明确要求“国家实行网络安全等级保护制度。网络运营者应当按照网络安全等级保护制度的要求，履行安全保护义务”，即能够具备“采取防范计算机病毒和网络攻击、网络侵入等危害网络安全行为的技术措施等。”
2.达到网络安全等级保护2.0要求，交通委网络和信息系统整体达到等级保护三级所需的安全保护技术要求，具备网络安全边界和区域安全访问防护、入侵防范、恶意代码检查、安全审计等安全技术防护要求，通过等级保护符合性测评，取得测评报告。
3.符合《北京市政务外网管理办法》（京经信委发〔2014〕60号）安全接入测评要求，具备局域网内恶意代码防范，防止病毒影响扩散到政务外网”能力，通过政务外网安全接入测评。</t>
  </si>
  <si>
    <t>总分</t>
  </si>
</sst>
</file>

<file path=xl/styles.xml><?xml version="1.0" encoding="utf-8"?>
<styleSheet xmlns="http://schemas.openxmlformats.org/spreadsheetml/2006/main">
  <numFmts count="5">
    <numFmt numFmtId="176" formatCode="0.00_ "/>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5">
    <font>
      <sz val="11"/>
      <color theme="1"/>
      <name val="宋体"/>
      <charset val="134"/>
      <scheme val="minor"/>
    </font>
    <font>
      <sz val="18"/>
      <color theme="1"/>
      <name val="宋体"/>
      <charset val="134"/>
      <scheme val="minor"/>
    </font>
    <font>
      <sz val="14"/>
      <color theme="1"/>
      <name val="宋体"/>
      <charset val="134"/>
      <scheme val="minor"/>
    </font>
    <font>
      <sz val="16"/>
      <color theme="1"/>
      <name val="宋体"/>
      <charset val="134"/>
      <scheme val="minor"/>
    </font>
    <font>
      <b/>
      <sz val="18"/>
      <color rgb="FF000000"/>
      <name val="宋体"/>
      <charset val="134"/>
    </font>
    <font>
      <sz val="18"/>
      <color indexed="8"/>
      <name val="宋体"/>
      <charset val="134"/>
    </font>
    <font>
      <sz val="11"/>
      <color theme="1"/>
      <name val="宋体"/>
      <charset val="134"/>
      <scheme val="minor"/>
    </font>
    <font>
      <sz val="11"/>
      <color theme="1"/>
      <name val="宋体"/>
      <charset val="134"/>
    </font>
    <font>
      <sz val="11"/>
      <name val="宋体"/>
      <charset val="134"/>
    </font>
    <font>
      <sz val="11"/>
      <color indexed="8"/>
      <name val="宋体"/>
      <charset val="134"/>
    </font>
    <font>
      <sz val="11"/>
      <name val="宋体"/>
      <charset val="134"/>
      <scheme val="minor"/>
    </font>
    <font>
      <b/>
      <sz val="11"/>
      <color theme="1"/>
      <name val="宋体"/>
      <charset val="134"/>
      <scheme val="minor"/>
    </font>
    <font>
      <sz val="11"/>
      <color theme="0"/>
      <name val="宋体"/>
      <charset val="0"/>
      <scheme val="minor"/>
    </font>
    <font>
      <b/>
      <sz val="11"/>
      <color theme="3"/>
      <name val="宋体"/>
      <charset val="134"/>
      <scheme val="minor"/>
    </font>
    <font>
      <b/>
      <sz val="13"/>
      <color theme="3"/>
      <name val="宋体"/>
      <charset val="134"/>
      <scheme val="minor"/>
    </font>
    <font>
      <sz val="11"/>
      <color rgb="FF9C0006"/>
      <name val="宋体"/>
      <charset val="0"/>
      <scheme val="minor"/>
    </font>
    <font>
      <sz val="11"/>
      <color theme="1"/>
      <name val="宋体"/>
      <charset val="0"/>
      <scheme val="minor"/>
    </font>
    <font>
      <sz val="11"/>
      <color rgb="FF9C6500"/>
      <name val="宋体"/>
      <charset val="0"/>
      <scheme val="minor"/>
    </font>
    <font>
      <sz val="12"/>
      <name val="宋体"/>
      <charset val="134"/>
    </font>
    <font>
      <b/>
      <sz val="11"/>
      <color rgb="FFFFFFFF"/>
      <name val="宋体"/>
      <charset val="0"/>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8"/>
      <color theme="3"/>
      <name val="宋体"/>
      <charset val="134"/>
      <scheme val="minor"/>
    </font>
    <font>
      <u/>
      <sz val="11"/>
      <color rgb="FF0000FF"/>
      <name val="宋体"/>
      <charset val="0"/>
      <scheme val="minor"/>
    </font>
    <font>
      <sz val="11"/>
      <color rgb="FFFF0000"/>
      <name val="宋体"/>
      <charset val="0"/>
      <scheme val="minor"/>
    </font>
    <font>
      <u/>
      <sz val="11"/>
      <color rgb="FF800080"/>
      <name val="宋体"/>
      <charset val="0"/>
      <scheme val="minor"/>
    </font>
    <font>
      <sz val="10"/>
      <name val="Arial"/>
      <charset val="134"/>
    </font>
    <font>
      <i/>
      <sz val="11"/>
      <color rgb="FF7F7F7F"/>
      <name val="宋体"/>
      <charset val="0"/>
      <scheme val="minor"/>
    </font>
    <font>
      <b/>
      <sz val="11"/>
      <color theme="1"/>
      <name val="宋体"/>
      <charset val="0"/>
      <scheme val="minor"/>
    </font>
    <font>
      <b/>
      <sz val="15"/>
      <color theme="3"/>
      <name val="宋体"/>
      <charset val="134"/>
      <scheme val="minor"/>
    </font>
    <font>
      <sz val="11"/>
      <color rgb="FFFA7D00"/>
      <name val="宋体"/>
      <charset val="0"/>
      <scheme val="minor"/>
    </font>
    <font>
      <sz val="11"/>
      <color rgb="FF006100"/>
      <name val="宋体"/>
      <charset val="0"/>
      <scheme val="minor"/>
    </font>
    <font>
      <sz val="12"/>
      <color theme="1"/>
      <name val="宋体"/>
      <charset val="134"/>
      <scheme val="minor"/>
    </font>
    <font>
      <sz val="18"/>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rgb="FFFFC7CE"/>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theme="6" tint="0.599993896298105"/>
        <bgColor indexed="64"/>
      </patternFill>
    </fill>
    <fill>
      <patternFill patternType="solid">
        <fgColor rgb="FFA5A5A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8"/>
        <bgColor indexed="64"/>
      </patternFill>
    </fill>
    <fill>
      <patternFill patternType="solid">
        <fgColor theme="7" tint="0.799981688894314"/>
        <bgColor indexed="64"/>
      </patternFill>
    </fill>
    <fill>
      <patternFill patternType="solid">
        <fgColor rgb="FFF2F2F2"/>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tint="0.599993896298105"/>
        <bgColor indexed="64"/>
      </patternFill>
    </fill>
    <fill>
      <patternFill patternType="solid">
        <fgColor theme="5"/>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4"/>
        <bgColor indexed="64"/>
      </patternFill>
    </fill>
    <fill>
      <patternFill patternType="solid">
        <fgColor rgb="FFC6EFCE"/>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s>
  <cellStyleXfs count="63">
    <xf numFmtId="0" fontId="0" fillId="0" borderId="0">
      <alignment vertical="center"/>
    </xf>
    <xf numFmtId="0" fontId="6" fillId="0" borderId="0"/>
    <xf numFmtId="42" fontId="0" fillId="0" borderId="0" applyFont="0" applyFill="0" applyBorder="0" applyAlignment="0" applyProtection="0">
      <alignment vertical="center"/>
    </xf>
    <xf numFmtId="0" fontId="16" fillId="18" borderId="0" applyNumberFormat="0" applyBorder="0" applyAlignment="0" applyProtection="0">
      <alignment vertical="center"/>
    </xf>
    <xf numFmtId="0" fontId="20" fillId="13"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9" borderId="0" applyNumberFormat="0" applyBorder="0" applyAlignment="0" applyProtection="0">
      <alignment vertical="center"/>
    </xf>
    <xf numFmtId="0" fontId="15" fillId="5" borderId="0" applyNumberFormat="0" applyBorder="0" applyAlignment="0" applyProtection="0">
      <alignment vertical="center"/>
    </xf>
    <xf numFmtId="43" fontId="0" fillId="0" borderId="0" applyFont="0" applyFill="0" applyBorder="0" applyAlignment="0" applyProtection="0">
      <alignment vertical="center"/>
    </xf>
    <xf numFmtId="0" fontId="12" fillId="4"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xf numFmtId="0" fontId="0" fillId="2" borderId="16" applyNumberFormat="0" applyFont="0" applyAlignment="0" applyProtection="0">
      <alignment vertical="center"/>
    </xf>
    <xf numFmtId="0" fontId="12" fillId="12" borderId="0" applyNumberFormat="0" applyBorder="0" applyAlignment="0" applyProtection="0">
      <alignment vertical="center"/>
    </xf>
    <xf numFmtId="0" fontId="1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18" applyNumberFormat="0" applyFill="0" applyAlignment="0" applyProtection="0">
      <alignment vertical="center"/>
    </xf>
    <xf numFmtId="0" fontId="14" fillId="0" borderId="18" applyNumberFormat="0" applyFill="0" applyAlignment="0" applyProtection="0">
      <alignment vertical="center"/>
    </xf>
    <xf numFmtId="0" fontId="12" fillId="17" borderId="0" applyNumberFormat="0" applyBorder="0" applyAlignment="0" applyProtection="0">
      <alignment vertical="center"/>
    </xf>
    <xf numFmtId="0" fontId="13" fillId="0" borderId="17" applyNumberFormat="0" applyFill="0" applyAlignment="0" applyProtection="0">
      <alignment vertical="center"/>
    </xf>
    <xf numFmtId="0" fontId="12" fillId="11" borderId="0" applyNumberFormat="0" applyBorder="0" applyAlignment="0" applyProtection="0">
      <alignment vertical="center"/>
    </xf>
    <xf numFmtId="0" fontId="21" fillId="16" borderId="21" applyNumberFormat="0" applyAlignment="0" applyProtection="0">
      <alignment vertical="center"/>
    </xf>
    <xf numFmtId="0" fontId="22" fillId="16" borderId="20" applyNumberFormat="0" applyAlignment="0" applyProtection="0">
      <alignment vertical="center"/>
    </xf>
    <xf numFmtId="0" fontId="19" fillId="10" borderId="19" applyNumberFormat="0" applyAlignment="0" applyProtection="0">
      <alignment vertical="center"/>
    </xf>
    <xf numFmtId="0" fontId="16" fillId="24" borderId="0" applyNumberFormat="0" applyBorder="0" applyAlignment="0" applyProtection="0">
      <alignment vertical="center"/>
    </xf>
    <xf numFmtId="0" fontId="12" fillId="28" borderId="0" applyNumberFormat="0" applyBorder="0" applyAlignment="0" applyProtection="0">
      <alignment vertical="center"/>
    </xf>
    <xf numFmtId="0" fontId="31" fillId="0" borderId="23" applyNumberFormat="0" applyFill="0" applyAlignment="0" applyProtection="0">
      <alignment vertical="center"/>
    </xf>
    <xf numFmtId="0" fontId="29" fillId="0" borderId="22" applyNumberFormat="0" applyFill="0" applyAlignment="0" applyProtection="0">
      <alignment vertical="center"/>
    </xf>
    <xf numFmtId="0" fontId="32" fillId="32" borderId="0" applyNumberFormat="0" applyBorder="0" applyAlignment="0" applyProtection="0">
      <alignment vertical="center"/>
    </xf>
    <xf numFmtId="0" fontId="17" fillId="8" borderId="0" applyNumberFormat="0" applyBorder="0" applyAlignment="0" applyProtection="0">
      <alignment vertical="center"/>
    </xf>
    <xf numFmtId="0" fontId="16" fillId="21" borderId="0" applyNumberFormat="0" applyBorder="0" applyAlignment="0" applyProtection="0">
      <alignment vertical="center"/>
    </xf>
    <xf numFmtId="0" fontId="12" fillId="31" borderId="0" applyNumberFormat="0" applyBorder="0" applyAlignment="0" applyProtection="0">
      <alignment vertical="center"/>
    </xf>
    <xf numFmtId="0" fontId="18" fillId="0" borderId="0"/>
    <xf numFmtId="0" fontId="16" fillId="23" borderId="0" applyNumberFormat="0" applyBorder="0" applyAlignment="0" applyProtection="0">
      <alignment vertical="center"/>
    </xf>
    <xf numFmtId="0" fontId="16" fillId="7" borderId="0" applyNumberFormat="0" applyBorder="0" applyAlignment="0" applyProtection="0">
      <alignment vertical="center"/>
    </xf>
    <xf numFmtId="0" fontId="16" fillId="30" borderId="0" applyNumberFormat="0" applyBorder="0" applyAlignment="0" applyProtection="0">
      <alignment vertical="center"/>
    </xf>
    <xf numFmtId="0" fontId="16" fillId="27" borderId="0" applyNumberFormat="0" applyBorder="0" applyAlignment="0" applyProtection="0">
      <alignment vertical="center"/>
    </xf>
    <xf numFmtId="0" fontId="12" fillId="20" borderId="0" applyNumberFormat="0" applyBorder="0" applyAlignment="0" applyProtection="0">
      <alignment vertical="center"/>
    </xf>
    <xf numFmtId="0" fontId="12" fillId="26" borderId="0" applyNumberFormat="0" applyBorder="0" applyAlignment="0" applyProtection="0">
      <alignment vertical="center"/>
    </xf>
    <xf numFmtId="0" fontId="16" fillId="15" borderId="0" applyNumberFormat="0" applyBorder="0" applyAlignment="0" applyProtection="0">
      <alignment vertical="center"/>
    </xf>
    <xf numFmtId="0" fontId="16" fillId="19" borderId="0" applyNumberFormat="0" applyBorder="0" applyAlignment="0" applyProtection="0">
      <alignment vertical="center"/>
    </xf>
    <xf numFmtId="0" fontId="12" fillId="14" borderId="0" applyNumberFormat="0" applyBorder="0" applyAlignment="0" applyProtection="0">
      <alignment vertical="center"/>
    </xf>
    <xf numFmtId="0" fontId="18" fillId="0" borderId="0"/>
    <xf numFmtId="0" fontId="16" fillId="22" borderId="0" applyNumberFormat="0" applyBorder="0" applyAlignment="0" applyProtection="0">
      <alignment vertical="center"/>
    </xf>
    <xf numFmtId="0" fontId="12" fillId="6" borderId="0" applyNumberFormat="0" applyBorder="0" applyAlignment="0" applyProtection="0">
      <alignment vertical="center"/>
    </xf>
    <xf numFmtId="0" fontId="12" fillId="25" borderId="0" applyNumberFormat="0" applyBorder="0" applyAlignment="0" applyProtection="0">
      <alignment vertical="center"/>
    </xf>
    <xf numFmtId="0" fontId="18" fillId="0" borderId="0"/>
    <xf numFmtId="0" fontId="16" fillId="29" borderId="0" applyNumberFormat="0" applyBorder="0" applyAlignment="0" applyProtection="0">
      <alignment vertical="center"/>
    </xf>
    <xf numFmtId="0" fontId="12" fillId="3" borderId="0" applyNumberFormat="0" applyBorder="0" applyAlignment="0" applyProtection="0">
      <alignment vertical="center"/>
    </xf>
    <xf numFmtId="0" fontId="18" fillId="0" borderId="0"/>
    <xf numFmtId="0" fontId="6" fillId="0" borderId="0">
      <alignment vertical="center"/>
    </xf>
    <xf numFmtId="0" fontId="6" fillId="0" borderId="0">
      <alignment vertical="center"/>
    </xf>
    <xf numFmtId="43" fontId="9" fillId="0" borderId="0" applyFont="0" applyFill="0" applyBorder="0" applyAlignment="0" applyProtection="0">
      <alignment vertical="center"/>
    </xf>
    <xf numFmtId="0" fontId="6" fillId="0" borderId="0"/>
    <xf numFmtId="0" fontId="6" fillId="0" borderId="0"/>
    <xf numFmtId="0" fontId="9" fillId="0" borderId="0"/>
    <xf numFmtId="0" fontId="9" fillId="0" borderId="0">
      <alignment vertical="center"/>
    </xf>
    <xf numFmtId="0" fontId="33" fillId="0" borderId="0"/>
  </cellStyleXfs>
  <cellXfs count="92">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Font="1" applyAlignment="1">
      <alignment horizontal="center" vertical="center"/>
    </xf>
    <xf numFmtId="0" fontId="0" fillId="0" borderId="0" xfId="0" applyFont="1">
      <alignment vertical="center"/>
    </xf>
    <xf numFmtId="0" fontId="0" fillId="0" borderId="0" xfId="0" applyFont="1" applyAlignment="1">
      <alignment vertical="center"/>
    </xf>
    <xf numFmtId="0" fontId="0" fillId="0" borderId="0" xfId="0" applyFont="1" applyBorder="1" applyAlignment="1">
      <alignment horizontal="center"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2" fillId="0" borderId="0"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7" fillId="0" borderId="8" xfId="0" applyFont="1" applyFill="1" applyBorder="1" applyAlignment="1">
      <alignment horizontal="center" vertical="center"/>
    </xf>
    <xf numFmtId="176" fontId="6" fillId="0" borderId="8" xfId="0" applyNumberFormat="1"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7" fillId="0" borderId="8" xfId="0" applyFont="1" applyFill="1" applyBorder="1" applyAlignment="1">
      <alignment horizontal="left" vertical="center"/>
    </xf>
    <xf numFmtId="0" fontId="8" fillId="0" borderId="8" xfId="47" applyFont="1" applyFill="1" applyBorder="1" applyAlignment="1">
      <alignment horizontal="center" vertical="center" wrapText="1"/>
    </xf>
    <xf numFmtId="0" fontId="6" fillId="0" borderId="8" xfId="0" applyFont="1" applyBorder="1" applyAlignment="1">
      <alignment horizontal="center" vertical="center"/>
    </xf>
    <xf numFmtId="0" fontId="9" fillId="0" borderId="8" xfId="0" applyFont="1" applyFill="1" applyBorder="1" applyAlignment="1">
      <alignment horizontal="left" vertical="center"/>
    </xf>
    <xf numFmtId="0" fontId="9" fillId="0" borderId="4"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1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textRotation="255"/>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6" fillId="0" borderId="2" xfId="0" applyNumberFormat="1" applyFont="1" applyBorder="1" applyAlignment="1">
      <alignment horizontal="center" vertical="center" wrapText="1"/>
    </xf>
    <xf numFmtId="0" fontId="6" fillId="0" borderId="3" xfId="0" applyFont="1" applyBorder="1">
      <alignment vertical="center"/>
    </xf>
    <xf numFmtId="0" fontId="6" fillId="0" borderId="14" xfId="0" applyFont="1" applyFill="1" applyBorder="1" applyAlignment="1">
      <alignment horizontal="center" vertical="center" textRotation="255"/>
    </xf>
    <xf numFmtId="0" fontId="6" fillId="0" borderId="2" xfId="0" applyNumberFormat="1" applyFont="1" applyFill="1" applyBorder="1" applyAlignment="1">
      <alignment vertical="center" wrapText="1"/>
    </xf>
    <xf numFmtId="0" fontId="6" fillId="0" borderId="3" xfId="0" applyNumberFormat="1" applyFont="1" applyFill="1" applyBorder="1" applyAlignment="1">
      <alignment vertical="center" wrapText="1"/>
    </xf>
    <xf numFmtId="0" fontId="6" fillId="0" borderId="4" xfId="0" applyNumberFormat="1" applyFont="1" applyFill="1" applyBorder="1" applyAlignment="1">
      <alignment vertical="center" wrapText="1"/>
    </xf>
    <xf numFmtId="0" fontId="6" fillId="0" borderId="2" xfId="0" applyNumberFormat="1" applyFont="1" applyBorder="1" applyAlignment="1">
      <alignment vertical="center" wrapText="1"/>
    </xf>
    <xf numFmtId="0" fontId="6" fillId="0" borderId="3" xfId="0" applyNumberFormat="1" applyFont="1" applyBorder="1" applyAlignment="1">
      <alignment vertical="center" wrapText="1"/>
    </xf>
    <xf numFmtId="0" fontId="6" fillId="0" borderId="13" xfId="0" applyFont="1" applyBorder="1" applyAlignment="1">
      <alignment horizontal="center" vertical="center" textRotation="255"/>
    </xf>
    <xf numFmtId="0" fontId="6" fillId="0" borderId="8"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5" xfId="0" applyFont="1" applyBorder="1" applyAlignment="1">
      <alignment horizontal="center" vertical="center" textRotation="255"/>
    </xf>
    <xf numFmtId="0" fontId="8" fillId="0" borderId="13" xfId="54" applyFont="1" applyBorder="1" applyAlignment="1">
      <alignment horizontal="center" vertical="center" wrapText="1"/>
    </xf>
    <xf numFmtId="0" fontId="8" fillId="0" borderId="8" xfId="54" applyFont="1" applyFill="1" applyBorder="1" applyAlignment="1">
      <alignment horizontal="center" vertical="center" wrapText="1"/>
    </xf>
    <xf numFmtId="0" fontId="8" fillId="0" borderId="2" xfId="47" applyFont="1" applyBorder="1" applyAlignment="1">
      <alignment horizontal="left" vertical="center" wrapText="1"/>
    </xf>
    <xf numFmtId="0" fontId="6" fillId="0" borderId="8" xfId="58" applyFont="1" applyFill="1" applyBorder="1" applyAlignment="1">
      <alignment horizontal="center" vertical="center" wrapText="1"/>
    </xf>
    <xf numFmtId="0" fontId="6" fillId="0" borderId="8" xfId="58" applyFont="1" applyFill="1" applyBorder="1" applyAlignment="1">
      <alignment vertical="center" wrapText="1"/>
    </xf>
    <xf numFmtId="0" fontId="6" fillId="0" borderId="5" xfId="0" applyFont="1" applyBorder="1" applyAlignment="1">
      <alignment horizontal="center" vertical="center" wrapText="1"/>
    </xf>
    <xf numFmtId="0" fontId="8" fillId="0" borderId="15" xfId="54" applyFont="1" applyBorder="1" applyAlignment="1">
      <alignment horizontal="center" vertical="center" wrapText="1"/>
    </xf>
    <xf numFmtId="0" fontId="8" fillId="0" borderId="15" xfId="54" applyFont="1" applyFill="1" applyBorder="1" applyAlignment="1">
      <alignment horizontal="center" vertical="center" wrapText="1"/>
    </xf>
    <xf numFmtId="0" fontId="6" fillId="0" borderId="8" xfId="58" applyFont="1" applyBorder="1" applyAlignment="1">
      <alignment horizontal="center" vertical="center" wrapText="1"/>
    </xf>
    <xf numFmtId="9" fontId="6" fillId="0" borderId="8" xfId="58" applyNumberFormat="1" applyFont="1" applyFill="1" applyBorder="1" applyAlignment="1">
      <alignment horizontal="center" vertical="center" wrapText="1"/>
    </xf>
    <xf numFmtId="0" fontId="6" fillId="0" borderId="9" xfId="0" applyFont="1" applyBorder="1" applyAlignment="1">
      <alignment horizontal="center" vertical="center" wrapText="1"/>
    </xf>
    <xf numFmtId="0" fontId="6" fillId="0" borderId="8" xfId="58" applyFont="1" applyFill="1" applyBorder="1" applyAlignment="1">
      <alignment horizontal="left" vertical="center" wrapText="1"/>
    </xf>
    <xf numFmtId="0" fontId="8" fillId="0" borderId="14" xfId="54" applyFont="1" applyFill="1" applyBorder="1" applyAlignment="1">
      <alignment horizontal="center" vertical="center" wrapText="1"/>
    </xf>
    <xf numFmtId="9" fontId="6" fillId="0" borderId="8" xfId="58" applyNumberFormat="1" applyFont="1" applyFill="1" applyBorder="1" applyAlignment="1">
      <alignment horizontal="left" vertical="center" wrapText="1"/>
    </xf>
    <xf numFmtId="0" fontId="8" fillId="0" borderId="13" xfId="54" applyFont="1" applyFill="1" applyBorder="1" applyAlignment="1">
      <alignment horizontal="center" vertical="center" wrapText="1"/>
    </xf>
    <xf numFmtId="0" fontId="8" fillId="0" borderId="14" xfId="54" applyFont="1" applyBorder="1" applyAlignment="1">
      <alignment horizontal="center" vertical="center" wrapText="1"/>
    </xf>
    <xf numFmtId="0" fontId="6" fillId="0" borderId="11" xfId="0" applyFont="1" applyBorder="1" applyAlignment="1">
      <alignment horizontal="center" vertical="center" wrapText="1"/>
    </xf>
    <xf numFmtId="0" fontId="8" fillId="0" borderId="2" xfId="47" applyFont="1" applyFill="1" applyBorder="1" applyAlignment="1">
      <alignment horizontal="left" vertical="center" wrapText="1"/>
    </xf>
    <xf numFmtId="0" fontId="10" fillId="0" borderId="8" xfId="58" applyFont="1" applyFill="1" applyBorder="1" applyAlignment="1">
      <alignment horizontal="left" vertical="center" wrapText="1"/>
    </xf>
    <xf numFmtId="0" fontId="8" fillId="0" borderId="2" xfId="47" applyFont="1" applyFill="1" applyBorder="1" applyAlignment="1">
      <alignment horizontal="center" vertical="center" wrapText="1"/>
    </xf>
    <xf numFmtId="0" fontId="8" fillId="0" borderId="2" xfId="47" applyFont="1" applyFill="1" applyBorder="1" applyAlignment="1">
      <alignment vertical="center" wrapText="1"/>
    </xf>
    <xf numFmtId="0" fontId="11" fillId="0" borderId="8" xfId="0" applyFont="1" applyBorder="1" applyAlignment="1">
      <alignment horizontal="center" vertical="center"/>
    </xf>
    <xf numFmtId="0" fontId="0" fillId="0" borderId="0" xfId="0" applyFont="1" applyBorder="1" applyAlignment="1">
      <alignment horizontal="center" vertical="center" wrapText="1"/>
    </xf>
    <xf numFmtId="176" fontId="0" fillId="0" borderId="1" xfId="0" applyNumberFormat="1" applyBorder="1" applyAlignment="1">
      <alignment horizontal="center" vertical="center" wrapText="1"/>
    </xf>
    <xf numFmtId="10" fontId="6" fillId="0" borderId="8" xfId="0" applyNumberFormat="1" applyFont="1" applyFill="1" applyBorder="1" applyAlignment="1">
      <alignment horizontal="center" vertical="center"/>
    </xf>
    <xf numFmtId="0" fontId="6" fillId="0" borderId="13" xfId="0" applyFont="1" applyFill="1" applyBorder="1" applyAlignment="1">
      <alignment horizontal="center" vertical="center" wrapText="1"/>
    </xf>
    <xf numFmtId="0" fontId="6" fillId="0" borderId="15" xfId="0" applyFont="1" applyFill="1" applyBorder="1" applyAlignment="1">
      <alignment horizontal="center" vertical="center" wrapText="1"/>
    </xf>
    <xf numFmtId="176" fontId="6" fillId="0" borderId="8" xfId="0" applyNumberFormat="1" applyFont="1" applyBorder="1" applyAlignment="1">
      <alignment horizontal="center" vertical="center" wrapText="1"/>
    </xf>
    <xf numFmtId="0" fontId="6" fillId="0" borderId="14" xfId="0" applyFont="1" applyFill="1" applyBorder="1" applyAlignment="1">
      <alignment horizontal="center" vertical="center" wrapText="1"/>
    </xf>
    <xf numFmtId="0" fontId="6" fillId="0" borderId="4" xfId="0" applyFont="1" applyBorder="1">
      <alignment vertical="center"/>
    </xf>
    <xf numFmtId="0" fontId="6" fillId="0" borderId="4" xfId="0" applyNumberFormat="1" applyFont="1" applyBorder="1" applyAlignment="1">
      <alignment vertical="center"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1"/>
  <sheetViews>
    <sheetView tabSelected="1" zoomScale="44" zoomScaleNormal="44" workbookViewId="0">
      <selection activeCell="O36" sqref="O36"/>
    </sheetView>
  </sheetViews>
  <sheetFormatPr defaultColWidth="9" defaultRowHeight="14"/>
  <cols>
    <col min="1" max="1" width="4.12727272727273" customWidth="1"/>
    <col min="2" max="2" width="7.25454545454545" customWidth="1"/>
    <col min="3" max="3" width="5.98181818181818" customWidth="1"/>
    <col min="4" max="4" width="18.1272727272727" customWidth="1"/>
    <col min="5" max="5" width="11.3727272727273" style="7" customWidth="1"/>
    <col min="6" max="6" width="91.1090909090909" style="7" customWidth="1"/>
    <col min="7" max="7" width="86.1454545454545" style="7" customWidth="1"/>
    <col min="8" max="9" width="17.5545454545455" customWidth="1"/>
    <col min="10" max="10" width="8.5" style="8" customWidth="1"/>
    <col min="11" max="11" width="14.6272727272727" customWidth="1"/>
  </cols>
  <sheetData>
    <row r="1" ht="17.25" customHeight="1" spans="1:11">
      <c r="A1" s="9"/>
      <c r="B1" s="9"/>
      <c r="C1" s="9"/>
      <c r="D1" s="9"/>
      <c r="E1" s="9"/>
      <c r="F1" s="9"/>
      <c r="G1" s="9"/>
      <c r="H1" s="9"/>
      <c r="I1" s="9"/>
      <c r="J1" s="9"/>
      <c r="K1" s="9"/>
    </row>
    <row r="2" s="1" customFormat="1" ht="22.5" customHeight="1" spans="1:11">
      <c r="A2" s="10" t="s">
        <v>0</v>
      </c>
      <c r="B2" s="11"/>
      <c r="C2" s="11"/>
      <c r="D2" s="11"/>
      <c r="E2" s="11"/>
      <c r="F2" s="11"/>
      <c r="G2" s="11"/>
      <c r="H2" s="11"/>
      <c r="I2" s="11"/>
      <c r="J2" s="11"/>
      <c r="K2" s="11"/>
    </row>
    <row r="3" s="2" customFormat="1" ht="17.5" spans="1:11">
      <c r="A3" s="12" t="s">
        <v>1</v>
      </c>
      <c r="B3" s="12"/>
      <c r="C3" s="12"/>
      <c r="D3" s="12"/>
      <c r="E3" s="12"/>
      <c r="F3" s="12"/>
      <c r="G3" s="12"/>
      <c r="H3" s="12"/>
      <c r="I3" s="12"/>
      <c r="J3" s="12"/>
      <c r="K3" s="12"/>
    </row>
    <row r="4" ht="7.5" customHeight="1" spans="1:11">
      <c r="A4" s="13"/>
      <c r="B4" s="13"/>
      <c r="C4" s="13"/>
      <c r="D4" s="13"/>
      <c r="E4" s="14"/>
      <c r="F4" s="14"/>
      <c r="G4" s="14"/>
      <c r="H4" s="13"/>
      <c r="I4" s="13"/>
      <c r="J4" s="80"/>
      <c r="K4" s="13"/>
    </row>
    <row r="5" s="3" customFormat="1" ht="20.25" customHeight="1" spans="1:11">
      <c r="A5" s="15" t="s">
        <v>2</v>
      </c>
      <c r="B5" s="16"/>
      <c r="C5" s="17"/>
      <c r="D5" s="15" t="s">
        <v>3</v>
      </c>
      <c r="E5" s="16"/>
      <c r="F5" s="16"/>
      <c r="G5" s="16"/>
      <c r="H5" s="16"/>
      <c r="I5" s="16"/>
      <c r="J5" s="16"/>
      <c r="K5" s="17"/>
    </row>
    <row r="6" s="3" customFormat="1" ht="20.25" customHeight="1" spans="1:11">
      <c r="A6" s="18" t="s">
        <v>4</v>
      </c>
      <c r="B6" s="19"/>
      <c r="C6" s="20"/>
      <c r="D6" s="21" t="s">
        <v>5</v>
      </c>
      <c r="E6" s="22"/>
      <c r="F6" s="23"/>
      <c r="G6" s="15" t="s">
        <v>6</v>
      </c>
      <c r="H6" s="17"/>
      <c r="I6" s="15" t="s">
        <v>7</v>
      </c>
      <c r="J6" s="16"/>
      <c r="K6" s="17"/>
    </row>
    <row r="7" s="3" customFormat="1" ht="27.75" customHeight="1" spans="1:11">
      <c r="A7" s="24" t="s">
        <v>8</v>
      </c>
      <c r="B7" s="25"/>
      <c r="C7" s="26"/>
      <c r="D7" s="27"/>
      <c r="E7" s="28" t="s">
        <v>9</v>
      </c>
      <c r="F7" s="28" t="s">
        <v>10</v>
      </c>
      <c r="G7" s="28" t="s">
        <v>11</v>
      </c>
      <c r="H7" s="28" t="s">
        <v>12</v>
      </c>
      <c r="I7" s="28" t="s">
        <v>13</v>
      </c>
      <c r="J7" s="28" t="s">
        <v>14</v>
      </c>
      <c r="K7" s="34" t="s">
        <v>15</v>
      </c>
    </row>
    <row r="8" s="3" customFormat="1" ht="20.25" customHeight="1" spans="1:11">
      <c r="A8" s="29"/>
      <c r="B8" s="30"/>
      <c r="C8" s="31"/>
      <c r="D8" s="32" t="s">
        <v>16</v>
      </c>
      <c r="E8" s="33">
        <v>777.924</v>
      </c>
      <c r="F8" s="33">
        <v>769.2</v>
      </c>
      <c r="G8" s="33">
        <v>769.2</v>
      </c>
      <c r="H8" s="34">
        <v>10</v>
      </c>
      <c r="I8" s="81">
        <f>+G8/F8</f>
        <v>1</v>
      </c>
      <c r="J8" s="28">
        <f>IF(H8*I8&lt;10,H8*I8,10)</f>
        <v>10</v>
      </c>
      <c r="K8" s="82" t="s">
        <v>17</v>
      </c>
    </row>
    <row r="9" s="3" customFormat="1" ht="20.25" customHeight="1" spans="1:11">
      <c r="A9" s="29"/>
      <c r="B9" s="30"/>
      <c r="C9" s="31"/>
      <c r="D9" s="35" t="s">
        <v>18</v>
      </c>
      <c r="E9" s="33">
        <v>777.924</v>
      </c>
      <c r="F9" s="33">
        <v>769.2</v>
      </c>
      <c r="G9" s="33">
        <v>769.2</v>
      </c>
      <c r="H9" s="34"/>
      <c r="I9" s="81">
        <f>+G9/F9</f>
        <v>1</v>
      </c>
      <c r="J9" s="28"/>
      <c r="K9" s="83"/>
    </row>
    <row r="10" s="3" customFormat="1" ht="20.25" customHeight="1" spans="1:11">
      <c r="A10" s="29"/>
      <c r="B10" s="30"/>
      <c r="C10" s="31"/>
      <c r="D10" s="35" t="s">
        <v>19</v>
      </c>
      <c r="E10" s="36">
        <v>0</v>
      </c>
      <c r="F10" s="37"/>
      <c r="G10" s="34"/>
      <c r="H10" s="34"/>
      <c r="I10" s="34"/>
      <c r="J10" s="84"/>
      <c r="K10" s="83"/>
    </row>
    <row r="11" s="3" customFormat="1" ht="20.25" customHeight="1" spans="1:11">
      <c r="A11" s="38"/>
      <c r="B11" s="39"/>
      <c r="C11" s="40"/>
      <c r="D11" s="35" t="s">
        <v>20</v>
      </c>
      <c r="E11" s="23"/>
      <c r="F11" s="37"/>
      <c r="G11" s="34"/>
      <c r="H11" s="34"/>
      <c r="I11" s="34"/>
      <c r="J11" s="84"/>
      <c r="K11" s="85"/>
    </row>
    <row r="12" s="4" customFormat="1" ht="22.5" customHeight="1" spans="1:11">
      <c r="A12" s="41" t="s">
        <v>21</v>
      </c>
      <c r="B12" s="42" t="s">
        <v>22</v>
      </c>
      <c r="C12" s="43"/>
      <c r="D12" s="43"/>
      <c r="E12" s="43"/>
      <c r="F12" s="44"/>
      <c r="G12" s="45" t="s">
        <v>23</v>
      </c>
      <c r="H12" s="46"/>
      <c r="I12" s="46"/>
      <c r="J12" s="46"/>
      <c r="K12" s="86"/>
    </row>
    <row r="13" s="5" customFormat="1" ht="145" customHeight="1" spans="1:11">
      <c r="A13" s="47"/>
      <c r="B13" s="48" t="s">
        <v>24</v>
      </c>
      <c r="C13" s="49"/>
      <c r="D13" s="49"/>
      <c r="E13" s="49"/>
      <c r="F13" s="50"/>
      <c r="G13" s="51" t="s">
        <v>25</v>
      </c>
      <c r="H13" s="52"/>
      <c r="I13" s="52"/>
      <c r="J13" s="52"/>
      <c r="K13" s="87"/>
    </row>
    <row r="14" s="3" customFormat="1" ht="25.5" customHeight="1" spans="1:11">
      <c r="A14" s="53" t="s">
        <v>26</v>
      </c>
      <c r="B14" s="54" t="s">
        <v>27</v>
      </c>
      <c r="C14" s="34" t="s">
        <v>28</v>
      </c>
      <c r="D14" s="34" t="s">
        <v>29</v>
      </c>
      <c r="E14" s="34" t="s">
        <v>30</v>
      </c>
      <c r="F14" s="54" t="s">
        <v>31</v>
      </c>
      <c r="G14" s="34" t="s">
        <v>32</v>
      </c>
      <c r="H14" s="55" t="s">
        <v>15</v>
      </c>
      <c r="I14" s="88"/>
      <c r="J14" s="84" t="s">
        <v>14</v>
      </c>
      <c r="K14" s="54" t="s">
        <v>33</v>
      </c>
    </row>
    <row r="15" s="3" customFormat="1" ht="57" customHeight="1" spans="1:11">
      <c r="A15" s="56"/>
      <c r="B15" s="57" t="s">
        <v>34</v>
      </c>
      <c r="C15" s="58" t="s">
        <v>35</v>
      </c>
      <c r="D15" s="59" t="s">
        <v>36</v>
      </c>
      <c r="E15" s="60">
        <v>15</v>
      </c>
      <c r="F15" s="61" t="s">
        <v>37</v>
      </c>
      <c r="G15" s="61" t="s">
        <v>38</v>
      </c>
      <c r="H15" s="62" t="s">
        <v>39</v>
      </c>
      <c r="I15" s="89"/>
      <c r="J15" s="34">
        <v>15</v>
      </c>
      <c r="K15" s="34"/>
    </row>
    <row r="16" s="3" customFormat="1" ht="274" customHeight="1" spans="1:11">
      <c r="A16" s="56"/>
      <c r="B16" s="63"/>
      <c r="C16" s="64" t="s">
        <v>40</v>
      </c>
      <c r="D16" s="59" t="s">
        <v>41</v>
      </c>
      <c r="E16" s="65">
        <v>4</v>
      </c>
      <c r="F16" s="61" t="s">
        <v>42</v>
      </c>
      <c r="G16" s="66" t="s">
        <v>43</v>
      </c>
      <c r="H16" s="67"/>
      <c r="I16" s="90"/>
      <c r="J16" s="34">
        <v>4</v>
      </c>
      <c r="K16" s="34"/>
    </row>
    <row r="17" s="3" customFormat="1" ht="130" customHeight="1" spans="1:11">
      <c r="A17" s="56"/>
      <c r="B17" s="63"/>
      <c r="C17" s="64"/>
      <c r="D17" s="59" t="s">
        <v>44</v>
      </c>
      <c r="E17" s="65">
        <v>3</v>
      </c>
      <c r="F17" s="68" t="s">
        <v>45</v>
      </c>
      <c r="G17" s="66" t="s">
        <v>46</v>
      </c>
      <c r="H17" s="67"/>
      <c r="I17" s="90"/>
      <c r="J17" s="34">
        <v>3</v>
      </c>
      <c r="K17" s="34"/>
    </row>
    <row r="18" s="3" customFormat="1" ht="143" customHeight="1" spans="1:11">
      <c r="A18" s="56"/>
      <c r="B18" s="63"/>
      <c r="C18" s="64"/>
      <c r="D18" s="59" t="s">
        <v>47</v>
      </c>
      <c r="E18" s="65">
        <v>3</v>
      </c>
      <c r="F18" s="68" t="s">
        <v>48</v>
      </c>
      <c r="G18" s="66" t="s">
        <v>49</v>
      </c>
      <c r="H18" s="67"/>
      <c r="I18" s="90"/>
      <c r="J18" s="34">
        <v>3</v>
      </c>
      <c r="K18" s="34"/>
    </row>
    <row r="19" s="3" customFormat="1" spans="1:11">
      <c r="A19" s="56"/>
      <c r="B19" s="63"/>
      <c r="C19" s="69"/>
      <c r="D19" s="59" t="s">
        <v>50</v>
      </c>
      <c r="E19" s="65">
        <v>3</v>
      </c>
      <c r="F19" s="68" t="s">
        <v>51</v>
      </c>
      <c r="G19" s="70" t="s">
        <v>52</v>
      </c>
      <c r="H19" s="67"/>
      <c r="I19" s="90"/>
      <c r="J19" s="34">
        <v>3</v>
      </c>
      <c r="K19" s="34"/>
    </row>
    <row r="20" s="3" customFormat="1" ht="56" spans="1:11">
      <c r="A20" s="56"/>
      <c r="B20" s="63"/>
      <c r="C20" s="71" t="s">
        <v>53</v>
      </c>
      <c r="D20" s="59" t="s">
        <v>54</v>
      </c>
      <c r="E20" s="34">
        <v>3</v>
      </c>
      <c r="F20" s="61" t="s">
        <v>55</v>
      </c>
      <c r="G20" s="61" t="s">
        <v>56</v>
      </c>
      <c r="H20" s="67"/>
      <c r="I20" s="90"/>
      <c r="J20" s="34">
        <v>3</v>
      </c>
      <c r="K20" s="34"/>
    </row>
    <row r="21" s="3" customFormat="1" ht="57" customHeight="1" spans="1:11">
      <c r="A21" s="56"/>
      <c r="B21" s="63"/>
      <c r="C21" s="64"/>
      <c r="D21" s="59" t="s">
        <v>57</v>
      </c>
      <c r="E21" s="34">
        <v>3</v>
      </c>
      <c r="F21" s="61" t="s">
        <v>58</v>
      </c>
      <c r="G21" s="61" t="s">
        <v>59</v>
      </c>
      <c r="H21" s="67"/>
      <c r="I21" s="90"/>
      <c r="J21" s="34">
        <v>1.5</v>
      </c>
      <c r="K21" s="34" t="s">
        <v>60</v>
      </c>
    </row>
    <row r="22" s="3" customFormat="1" ht="146" customHeight="1" spans="1:11">
      <c r="A22" s="56"/>
      <c r="B22" s="63"/>
      <c r="C22" s="64"/>
      <c r="D22" s="59" t="s">
        <v>61</v>
      </c>
      <c r="E22" s="34">
        <v>3</v>
      </c>
      <c r="F22" s="61" t="s">
        <v>62</v>
      </c>
      <c r="G22" s="61" t="s">
        <v>63</v>
      </c>
      <c r="H22" s="67"/>
      <c r="I22" s="90"/>
      <c r="J22" s="34">
        <v>0.75</v>
      </c>
      <c r="K22" s="34" t="s">
        <v>60</v>
      </c>
    </row>
    <row r="23" s="3" customFormat="1" ht="84" spans="1:11">
      <c r="A23" s="56"/>
      <c r="B23" s="63"/>
      <c r="C23" s="69"/>
      <c r="D23" s="59" t="s">
        <v>64</v>
      </c>
      <c r="E23" s="34">
        <v>3</v>
      </c>
      <c r="F23" s="68" t="s">
        <v>65</v>
      </c>
      <c r="G23" s="68" t="s">
        <v>66</v>
      </c>
      <c r="H23" s="67"/>
      <c r="I23" s="90"/>
      <c r="J23" s="34">
        <v>1.5</v>
      </c>
      <c r="K23" s="34" t="s">
        <v>60</v>
      </c>
    </row>
    <row r="24" s="3" customFormat="1" ht="56" spans="1:11">
      <c r="A24" s="56"/>
      <c r="B24" s="63"/>
      <c r="C24" s="57" t="s">
        <v>67</v>
      </c>
      <c r="D24" s="59" t="s">
        <v>68</v>
      </c>
      <c r="E24" s="34">
        <v>2</v>
      </c>
      <c r="F24" s="68" t="s">
        <v>69</v>
      </c>
      <c r="G24" s="68" t="s">
        <v>70</v>
      </c>
      <c r="H24" s="62" t="s">
        <v>71</v>
      </c>
      <c r="I24" s="89"/>
      <c r="J24" s="34">
        <v>2</v>
      </c>
      <c r="K24" s="34"/>
    </row>
    <row r="25" s="3" customFormat="1" ht="28" spans="1:11">
      <c r="A25" s="56"/>
      <c r="B25" s="63"/>
      <c r="C25" s="63"/>
      <c r="D25" s="59" t="s">
        <v>72</v>
      </c>
      <c r="E25" s="34">
        <v>2</v>
      </c>
      <c r="F25" s="68" t="s">
        <v>73</v>
      </c>
      <c r="G25" s="68" t="s">
        <v>74</v>
      </c>
      <c r="H25" s="67"/>
      <c r="I25" s="90"/>
      <c r="J25" s="34">
        <v>2</v>
      </c>
      <c r="K25" s="34"/>
    </row>
    <row r="26" s="3" customFormat="1" ht="117" customHeight="1" spans="1:11">
      <c r="A26" s="56"/>
      <c r="B26" s="63"/>
      <c r="C26" s="63"/>
      <c r="D26" s="59" t="s">
        <v>75</v>
      </c>
      <c r="E26" s="34">
        <v>2</v>
      </c>
      <c r="F26" s="68" t="s">
        <v>76</v>
      </c>
      <c r="G26" s="68" t="s">
        <v>77</v>
      </c>
      <c r="H26" s="67"/>
      <c r="I26" s="90"/>
      <c r="J26" s="34">
        <v>2</v>
      </c>
      <c r="K26" s="34"/>
    </row>
    <row r="27" s="3" customFormat="1" ht="88" customHeight="1" spans="1:11">
      <c r="A27" s="56"/>
      <c r="B27" s="63"/>
      <c r="C27" s="63"/>
      <c r="D27" s="59" t="s">
        <v>78</v>
      </c>
      <c r="E27" s="34">
        <v>2</v>
      </c>
      <c r="F27" s="61" t="s">
        <v>79</v>
      </c>
      <c r="G27" s="61" t="s">
        <v>79</v>
      </c>
      <c r="H27" s="67"/>
      <c r="I27" s="90"/>
      <c r="J27" s="34">
        <v>2</v>
      </c>
      <c r="K27" s="34"/>
    </row>
    <row r="28" s="3" customFormat="1" ht="56" spans="1:11">
      <c r="A28" s="56"/>
      <c r="B28" s="63"/>
      <c r="C28" s="72"/>
      <c r="D28" s="59" t="s">
        <v>80</v>
      </c>
      <c r="E28" s="34">
        <v>2</v>
      </c>
      <c r="F28" s="61" t="s">
        <v>81</v>
      </c>
      <c r="G28" s="61" t="s">
        <v>82</v>
      </c>
      <c r="H28" s="73"/>
      <c r="I28" s="91"/>
      <c r="J28" s="34">
        <v>2</v>
      </c>
      <c r="K28" s="34"/>
    </row>
    <row r="29" s="3" customFormat="1" ht="98" spans="1:11">
      <c r="A29" s="56"/>
      <c r="B29" s="57" t="s">
        <v>83</v>
      </c>
      <c r="C29" s="57" t="s">
        <v>84</v>
      </c>
      <c r="D29" s="74" t="s">
        <v>85</v>
      </c>
      <c r="E29" s="34">
        <v>10</v>
      </c>
      <c r="F29" s="75" t="s">
        <v>86</v>
      </c>
      <c r="G29" s="75" t="s">
        <v>87</v>
      </c>
      <c r="H29" s="62" t="s">
        <v>88</v>
      </c>
      <c r="I29" s="89"/>
      <c r="J29" s="34">
        <v>9</v>
      </c>
      <c r="K29" s="34" t="s">
        <v>89</v>
      </c>
    </row>
    <row r="30" s="3" customFormat="1" ht="106" customHeight="1" spans="1:11">
      <c r="A30" s="56"/>
      <c r="B30" s="63"/>
      <c r="C30" s="63"/>
      <c r="D30" s="74" t="s">
        <v>90</v>
      </c>
      <c r="E30" s="76">
        <v>10</v>
      </c>
      <c r="F30" s="74" t="s">
        <v>91</v>
      </c>
      <c r="G30" s="74" t="s">
        <v>92</v>
      </c>
      <c r="H30" s="67"/>
      <c r="I30" s="90"/>
      <c r="J30" s="34">
        <v>10</v>
      </c>
      <c r="K30" s="34"/>
    </row>
    <row r="31" s="3" customFormat="1" ht="42" spans="1:11">
      <c r="A31" s="56"/>
      <c r="B31" s="63"/>
      <c r="C31" s="63"/>
      <c r="D31" s="74" t="s">
        <v>93</v>
      </c>
      <c r="E31" s="76">
        <v>10</v>
      </c>
      <c r="F31" s="74" t="s">
        <v>94</v>
      </c>
      <c r="G31" s="74" t="s">
        <v>95</v>
      </c>
      <c r="H31" s="67"/>
      <c r="I31" s="90"/>
      <c r="J31" s="34">
        <v>10</v>
      </c>
      <c r="K31" s="34"/>
    </row>
    <row r="32" s="3" customFormat="1" ht="152" customHeight="1" spans="1:11">
      <c r="A32" s="56"/>
      <c r="B32" s="63"/>
      <c r="C32" s="63"/>
      <c r="D32" s="74" t="s">
        <v>96</v>
      </c>
      <c r="E32" s="76">
        <v>10</v>
      </c>
      <c r="F32" s="77" t="s">
        <v>97</v>
      </c>
      <c r="G32" s="77" t="s">
        <v>97</v>
      </c>
      <c r="H32" s="67"/>
      <c r="I32" s="90"/>
      <c r="J32" s="34">
        <v>10</v>
      </c>
      <c r="K32" s="34"/>
    </row>
    <row r="33" s="3" customFormat="1" ht="25.5" customHeight="1" spans="1:11">
      <c r="A33" s="78" t="s">
        <v>98</v>
      </c>
      <c r="B33" s="78"/>
      <c r="C33" s="78"/>
      <c r="D33" s="78"/>
      <c r="E33" s="78"/>
      <c r="F33" s="78"/>
      <c r="G33" s="78"/>
      <c r="H33" s="78"/>
      <c r="I33" s="78"/>
      <c r="J33" s="84">
        <f>J8+SUM(J15:J32)</f>
        <v>93.75</v>
      </c>
      <c r="K33" s="34"/>
    </row>
    <row r="34" s="6" customFormat="1"/>
    <row r="35" s="3" customFormat="1" spans="1:11">
      <c r="A35" s="79"/>
      <c r="B35" s="79"/>
      <c r="C35" s="79"/>
      <c r="D35" s="79"/>
      <c r="E35" s="79"/>
      <c r="F35" s="79"/>
      <c r="G35" s="79"/>
      <c r="H35" s="79"/>
      <c r="I35" s="79"/>
      <c r="J35" s="79"/>
      <c r="K35" s="79"/>
    </row>
    <row r="36" s="3" customFormat="1" spans="1:11">
      <c r="A36" s="79"/>
      <c r="B36" s="79"/>
      <c r="C36" s="79"/>
      <c r="D36" s="79"/>
      <c r="E36" s="79"/>
      <c r="F36" s="79"/>
      <c r="G36" s="79"/>
      <c r="H36" s="79"/>
      <c r="I36" s="79"/>
      <c r="J36" s="79"/>
      <c r="K36" s="79"/>
    </row>
    <row r="37" s="3" customFormat="1" spans="1:11">
      <c r="A37" s="6"/>
      <c r="B37" s="6"/>
      <c r="C37" s="6"/>
      <c r="D37" s="6"/>
      <c r="E37" s="6"/>
      <c r="F37" s="6"/>
      <c r="G37" s="6"/>
      <c r="H37" s="6"/>
      <c r="I37" s="6"/>
      <c r="J37" s="6"/>
      <c r="K37" s="6"/>
    </row>
    <row r="38" s="7" customFormat="1" spans="1:11">
      <c r="A38" s="6"/>
      <c r="B38" s="6"/>
      <c r="C38" s="6"/>
      <c r="D38" s="6"/>
      <c r="E38" s="6"/>
      <c r="F38" s="6"/>
      <c r="G38" s="6"/>
      <c r="H38" s="6"/>
      <c r="I38" s="6"/>
      <c r="J38" s="6"/>
      <c r="K38" s="6"/>
    </row>
    <row r="39" s="7" customFormat="1" spans="10:10">
      <c r="J39" s="8"/>
    </row>
    <row r="40" s="7" customFormat="1" spans="10:10">
      <c r="J40" s="8"/>
    </row>
    <row r="41" s="7" customFormat="1" spans="10:10">
      <c r="J41" s="8"/>
    </row>
  </sheetData>
  <mergeCells count="33">
    <mergeCell ref="A1:K1"/>
    <mergeCell ref="A2:K2"/>
    <mergeCell ref="A3:K3"/>
    <mergeCell ref="A5:C5"/>
    <mergeCell ref="D5:K5"/>
    <mergeCell ref="A6:C6"/>
    <mergeCell ref="D6:F6"/>
    <mergeCell ref="G6:H6"/>
    <mergeCell ref="I6:K6"/>
    <mergeCell ref="B12:F12"/>
    <mergeCell ref="G12:K12"/>
    <mergeCell ref="B13:F13"/>
    <mergeCell ref="G13:K13"/>
    <mergeCell ref="H14:I14"/>
    <mergeCell ref="A33:I33"/>
    <mergeCell ref="A34:K34"/>
    <mergeCell ref="A35:K35"/>
    <mergeCell ref="A36:K36"/>
    <mergeCell ref="A37:K37"/>
    <mergeCell ref="A38:K38"/>
    <mergeCell ref="A12:A13"/>
    <mergeCell ref="A14:A32"/>
    <mergeCell ref="B15:B28"/>
    <mergeCell ref="B29:B32"/>
    <mergeCell ref="C16:C19"/>
    <mergeCell ref="C20:C23"/>
    <mergeCell ref="C24:C28"/>
    <mergeCell ref="C29:C32"/>
    <mergeCell ref="K8:K11"/>
    <mergeCell ref="H15:I23"/>
    <mergeCell ref="H29:I32"/>
    <mergeCell ref="H24:I28"/>
    <mergeCell ref="A7:C11"/>
  </mergeCells>
  <printOptions horizontalCentered="1" verticalCentered="1"/>
  <pageMargins left="0.354330708661417" right="0.354330708661417" top="0.393700787401575" bottom="0.393700787401575" header="0.511811023622047" footer="0.511811023622047"/>
  <pageSetup paperSize="9" scale="34"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5.购置类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2021-05-28T04:48:00Z</cp:lastPrinted>
  <dcterms:modified xsi:type="dcterms:W3CDTF">2021-06-02T07:43:59Z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y fmtid="{D5CDD505-2E9C-101B-9397-08002B2CF9AE}" pid="3" name="ICV">
    <vt:lpwstr>4994C51F7E6E45609AD692D9C330AB38</vt:lpwstr>
  </property>
</Properties>
</file>