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'4.基建修缮类'!$A$1:$K$24</definedName>
  </definedNames>
  <calcPr calcId="144525"/>
</workbook>
</file>

<file path=xl/sharedStrings.xml><?xml version="1.0" encoding="utf-8"?>
<sst xmlns="http://schemas.openxmlformats.org/spreadsheetml/2006/main" count="75" uniqueCount="65">
  <si>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</si>
  <si>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</si>
  <si>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</si>
  <si>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2020年公路日常养护追加（指令性中修第二批）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</si>
  <si>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</si>
  <si>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</si>
  <si>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</si>
  <si>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</si>
  <si>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</si>
  <si>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</si>
  <si>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</si>
  <si>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</si>
  <si>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</si>
  <si>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</si>
  <si>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</si>
  <si>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</si>
  <si>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</si>
  <si>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</si>
  <si>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</si>
  <si>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</si>
  <si>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</si>
  <si>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</si>
  <si>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</si>
  <si>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</si>
  <si>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根据北京市交通委员会计划,通过完成第二批中修工程，提高行车安全，改善路域环境，提高路面性能，为沿线村庄提供良好的基础设施条件和保障性服务。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</si>
  <si>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</si>
  <si>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</si>
  <si>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</si>
  <si>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</si>
  <si>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</si>
  <si>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</si>
  <si>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</si>
  <si>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</si>
  <si>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</si>
  <si>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</si>
  <si>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中修工程</t>
  </si>
  <si>
    <t>3条：昌赤路、康张路、旧小路</t>
  </si>
  <si>
    <t>完成值达到指标值，记满分；未达到指标值，按B/A或A/B*该指标分值记分。(即较小的数/大数*该指标分值）</t>
  </si>
  <si>
    <t>中修面积</t>
  </si>
  <si>
    <t>共13万平方米，其中昌赤路5.2万平方米、康张路4.9万平方米、旧小路2.9万平方米</t>
  </si>
  <si>
    <t>质量指标
（13分）</t>
  </si>
  <si>
    <t>工程质量标准</t>
  </si>
  <si>
    <t>根据《公路工程质量检验评定标准》JTG F80/1-2017要求，工程达到合格标准</t>
  </si>
  <si>
    <t>进度指标（12分）</t>
  </si>
  <si>
    <t>方案制定和前期准备时间</t>
  </si>
  <si>
    <t>2020年8月中旬前完成</t>
  </si>
  <si>
    <t>招标采购时间</t>
  </si>
  <si>
    <t>2020年9月底前完成招标工作</t>
  </si>
  <si>
    <t>2020年9月完成</t>
  </si>
  <si>
    <t>工程施工时间</t>
  </si>
  <si>
    <t>2020年10月底前</t>
  </si>
  <si>
    <t>交工验收时间</t>
  </si>
  <si>
    <t>2020年11月底前</t>
  </si>
  <si>
    <t>成本指标
（10分）</t>
  </si>
  <si>
    <t>项目预算控制数</t>
  </si>
  <si>
    <t>1252万元，其中昌赤路680万元、康张路361万元、旧小路211万元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</si>
  <si>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</si>
  <si>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</si>
  <si>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</si>
  <si>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</si>
  <si>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改善道路通行条件，提升路域整体环境，提高公路服务水平，为百姓提供“畅、安、舒、美”的道路交通环境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</si>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</sst>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8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/>
    <xf numFmtId="0" fontId="0" fillId="9" borderId="19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21" fillId="8" borderId="17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0" borderId="0"/>
    <xf numFmtId="0" fontId="20" fillId="1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0"/>
    <xf numFmtId="0" fontId="20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3" fillId="0" borderId="0"/>
    <xf numFmtId="0" fontId="20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7" fillId="0" borderId="13" xfId="0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7" fillId="0" borderId="8" xfId="58" applyFont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13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85" zoomScaleNormal="85" zoomScaleSheetLayoutView="85" workbookViewId="0">
      <selection activeCell="H23" sqref="H23:I23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7" width="15.6272727272727" style="5" customWidth="1"/>
    <col min="8" max="8" width="17.7545454545455" customWidth="1"/>
    <col min="9" max="9" width="14.7545454545455" customWidth="1"/>
    <col min="10" max="10" width="9.62727272727273" style="6" customWidth="1"/>
    <col min="11" max="11" width="17.8727272727273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72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1252</v>
      </c>
      <c r="F8" s="28">
        <v>1252</v>
      </c>
      <c r="G8" s="28">
        <v>1252</v>
      </c>
      <c r="H8" s="28">
        <v>10</v>
      </c>
      <c r="I8" s="73">
        <f>+G8/F8</f>
        <v>1</v>
      </c>
      <c r="J8" s="23">
        <f>IF(H8*I8&lt;10,H8*I8,10)</f>
        <v>10</v>
      </c>
      <c r="K8" s="74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1252</v>
      </c>
      <c r="F9" s="28">
        <v>1252</v>
      </c>
      <c r="G9" s="28">
        <v>1252</v>
      </c>
      <c r="H9" s="28"/>
      <c r="I9" s="73"/>
      <c r="J9" s="23"/>
      <c r="K9" s="75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5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6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7"/>
    </row>
    <row r="13" s="3" customFormat="1" ht="50.25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3" customFormat="1" ht="25.5" customHeight="1" spans="1:11">
      <c r="A14" s="44" t="s">
        <v>25</v>
      </c>
      <c r="B14" s="45" t="s">
        <v>26</v>
      </c>
      <c r="C14" s="46" t="s">
        <v>27</v>
      </c>
      <c r="D14" s="46" t="s">
        <v>28</v>
      </c>
      <c r="E14" s="46" t="s">
        <v>29</v>
      </c>
      <c r="F14" s="45" t="s">
        <v>30</v>
      </c>
      <c r="G14" s="46" t="s">
        <v>31</v>
      </c>
      <c r="H14" s="47" t="s">
        <v>15</v>
      </c>
      <c r="I14" s="78"/>
      <c r="J14" s="79" t="s">
        <v>14</v>
      </c>
      <c r="K14" s="45" t="s">
        <v>32</v>
      </c>
    </row>
    <row r="15" s="3" customFormat="1" ht="45" customHeight="1" spans="1:11">
      <c r="A15" s="48"/>
      <c r="B15" s="49" t="s">
        <v>33</v>
      </c>
      <c r="C15" s="50" t="s">
        <v>34</v>
      </c>
      <c r="D15" s="51" t="s">
        <v>35</v>
      </c>
      <c r="E15" s="52">
        <v>7.5</v>
      </c>
      <c r="F15" s="52" t="s">
        <v>36</v>
      </c>
      <c r="G15" s="52" t="s">
        <v>36</v>
      </c>
      <c r="H15" s="53" t="s">
        <v>37</v>
      </c>
      <c r="I15" s="80"/>
      <c r="J15" s="52">
        <v>7.5</v>
      </c>
      <c r="K15" s="46"/>
    </row>
    <row r="16" s="3" customFormat="1" ht="93" customHeight="1" spans="1:11">
      <c r="A16" s="48"/>
      <c r="B16" s="54"/>
      <c r="C16" s="55"/>
      <c r="D16" s="51" t="s">
        <v>38</v>
      </c>
      <c r="E16" s="52">
        <v>7.5</v>
      </c>
      <c r="F16" s="56" t="s">
        <v>39</v>
      </c>
      <c r="G16" s="56" t="s">
        <v>39</v>
      </c>
      <c r="H16" s="57"/>
      <c r="I16" s="81"/>
      <c r="J16" s="52">
        <v>7.5</v>
      </c>
      <c r="K16" s="46"/>
    </row>
    <row r="17" s="3" customFormat="1" ht="75" customHeight="1" spans="1:11">
      <c r="A17" s="48"/>
      <c r="B17" s="54"/>
      <c r="C17" s="58" t="s">
        <v>40</v>
      </c>
      <c r="D17" s="51" t="s">
        <v>41</v>
      </c>
      <c r="E17" s="52">
        <v>13</v>
      </c>
      <c r="F17" s="56" t="s">
        <v>42</v>
      </c>
      <c r="G17" s="56" t="s">
        <v>42</v>
      </c>
      <c r="H17" s="57"/>
      <c r="I17" s="81"/>
      <c r="J17" s="52">
        <v>13</v>
      </c>
      <c r="K17" s="46"/>
    </row>
    <row r="18" s="3" customFormat="1" ht="28" spans="1:11">
      <c r="A18" s="48"/>
      <c r="B18" s="54"/>
      <c r="C18" s="55" t="s">
        <v>43</v>
      </c>
      <c r="D18" s="51" t="s">
        <v>44</v>
      </c>
      <c r="E18" s="59">
        <v>3</v>
      </c>
      <c r="F18" s="60" t="s">
        <v>45</v>
      </c>
      <c r="G18" s="60" t="s">
        <v>45</v>
      </c>
      <c r="H18" s="57"/>
      <c r="I18" s="81"/>
      <c r="J18" s="59">
        <v>3</v>
      </c>
      <c r="K18" s="46"/>
    </row>
    <row r="19" s="3" customFormat="1" ht="28" spans="1:11">
      <c r="A19" s="48"/>
      <c r="B19" s="54"/>
      <c r="C19" s="55"/>
      <c r="D19" s="51" t="s">
        <v>46</v>
      </c>
      <c r="E19" s="59">
        <v>3</v>
      </c>
      <c r="F19" s="60" t="s">
        <v>47</v>
      </c>
      <c r="G19" s="60" t="s">
        <v>48</v>
      </c>
      <c r="H19" s="57"/>
      <c r="I19" s="81"/>
      <c r="J19" s="59">
        <v>3</v>
      </c>
      <c r="K19" s="46"/>
    </row>
    <row r="20" s="3" customFormat="1" ht="15" spans="1:11">
      <c r="A20" s="48"/>
      <c r="B20" s="54"/>
      <c r="C20" s="55"/>
      <c r="D20" s="51" t="s">
        <v>49</v>
      </c>
      <c r="E20" s="59">
        <v>3</v>
      </c>
      <c r="F20" s="60" t="s">
        <v>50</v>
      </c>
      <c r="G20" s="60" t="s">
        <v>48</v>
      </c>
      <c r="H20" s="57"/>
      <c r="I20" s="81"/>
      <c r="J20" s="59">
        <v>3</v>
      </c>
      <c r="K20" s="46"/>
    </row>
    <row r="21" s="3" customFormat="1" ht="15" spans="1:11">
      <c r="A21" s="48"/>
      <c r="B21" s="54"/>
      <c r="C21" s="61"/>
      <c r="D21" s="51" t="s">
        <v>51</v>
      </c>
      <c r="E21" s="59">
        <v>3</v>
      </c>
      <c r="F21" s="60" t="s">
        <v>52</v>
      </c>
      <c r="G21" s="60" t="s">
        <v>50</v>
      </c>
      <c r="H21" s="62"/>
      <c r="I21" s="82"/>
      <c r="J21" s="59">
        <v>3</v>
      </c>
      <c r="K21" s="46"/>
    </row>
    <row r="22" s="3" customFormat="1" ht="72" customHeight="1" spans="1:11">
      <c r="A22" s="48"/>
      <c r="B22" s="63"/>
      <c r="C22" s="64" t="s">
        <v>53</v>
      </c>
      <c r="D22" s="65" t="s">
        <v>54</v>
      </c>
      <c r="E22" s="46">
        <v>10</v>
      </c>
      <c r="F22" s="56" t="s">
        <v>55</v>
      </c>
      <c r="G22" s="56" t="s">
        <v>55</v>
      </c>
      <c r="H22" s="53" t="s">
        <v>56</v>
      </c>
      <c r="I22" s="80"/>
      <c r="J22" s="46">
        <v>10</v>
      </c>
      <c r="K22" s="46"/>
    </row>
    <row r="23" s="3" customFormat="1" ht="204" customHeight="1" spans="1:11">
      <c r="A23" s="48"/>
      <c r="B23" s="66" t="s">
        <v>57</v>
      </c>
      <c r="C23" s="64" t="s">
        <v>58</v>
      </c>
      <c r="D23" s="67" t="s">
        <v>59</v>
      </c>
      <c r="E23" s="46">
        <v>40</v>
      </c>
      <c r="F23" s="56" t="s">
        <v>60</v>
      </c>
      <c r="G23" s="52" t="s">
        <v>61</v>
      </c>
      <c r="H23" s="53" t="s">
        <v>62</v>
      </c>
      <c r="I23" s="80"/>
      <c r="J23" s="46">
        <v>34</v>
      </c>
      <c r="K23" s="46" t="s">
        <v>63</v>
      </c>
    </row>
    <row r="24" s="3" customFormat="1" ht="20.25" customHeight="1" spans="1:11">
      <c r="A24" s="68" t="s">
        <v>64</v>
      </c>
      <c r="B24" s="68"/>
      <c r="C24" s="68"/>
      <c r="D24" s="68"/>
      <c r="E24" s="68"/>
      <c r="F24" s="68"/>
      <c r="G24" s="68"/>
      <c r="H24" s="68"/>
      <c r="I24" s="68"/>
      <c r="J24" s="79">
        <f>J8+SUM(J15:J23)</f>
        <v>94</v>
      </c>
      <c r="K24" s="83"/>
    </row>
    <row r="25" s="4" customFormat="1" ht="15" spans="1:11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</row>
    <row r="26" s="3" customFormat="1" ht="15" spans="1:11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</row>
    <row r="27" s="3" customFormat="1" ht="15" spans="1:11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</row>
    <row r="28" s="3" customFormat="1" ht="15" spans="1:11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</row>
    <row r="29" s="3" customFormat="1" ht="15" spans="1:11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5:K25"/>
    <mergeCell ref="A26:K26"/>
    <mergeCell ref="A27:K27"/>
    <mergeCell ref="A28:K28"/>
    <mergeCell ref="A29:K29"/>
    <mergeCell ref="A12:A13"/>
    <mergeCell ref="A14:A23"/>
    <mergeCell ref="B15:B22"/>
    <mergeCell ref="C15:C16"/>
    <mergeCell ref="C18:C21"/>
    <mergeCell ref="K8:K11"/>
    <mergeCell ref="H15:I21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3" orientation="portrait"/>
  <headerFooter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