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000" windowHeight="6870" tabRatio="817"/>
  </bookViews>
  <sheets>
    <sheet name="12.综合类" sheetId="25" r:id="rId1"/>
  </sheets>
  <calcPr calcId="144525"/>
</workbook>
</file>

<file path=xl/sharedStrings.xml><?xml version="1.0" encoding="utf-8"?>
<sst xmlns="http://schemas.openxmlformats.org/spreadsheetml/2006/main" count="71" uniqueCount="66">
  <si>
    <r>
      <rPr>
        <b/>
        <sz val="18"/>
        <color indexed="8"/>
        <rFont val="宋体"/>
        <charset val="134"/>
      </rPr>
      <t>项目支出绩效自评表</t>
    </r>
    <r>
      <rPr>
        <sz val="18"/>
        <color indexed="8"/>
        <rFont val="宋体"/>
        <charset val="134"/>
      </rPr>
      <t xml:space="preserve"> </t>
    </r>
  </si>
  <si>
    <t>（2020年度）</t>
  </si>
  <si>
    <t>项目名称</t>
  </si>
  <si>
    <t>高速公路路面技术状况抽检及高速、普通公路面技术状况评定</t>
  </si>
  <si>
    <t>主管部门及代码</t>
  </si>
  <si>
    <r>
      <rPr>
        <sz val="11"/>
        <color theme="1"/>
        <rFont val="宋体"/>
        <charset val="134"/>
      </rPr>
      <t>北京市交通委员会1</t>
    </r>
    <r>
      <rPr>
        <sz val="11"/>
        <color rgb="FF000000"/>
        <rFont val="宋体"/>
        <charset val="134"/>
      </rPr>
      <t>70</t>
    </r>
  </si>
  <si>
    <t>实施单位</t>
  </si>
  <si>
    <t>北京市交通委员会本级</t>
  </si>
  <si>
    <t>项目资金                    （万元）</t>
  </si>
  <si>
    <t>年初预算数（A）</t>
  </si>
  <si>
    <t>全年预算数（B)</t>
  </si>
  <si>
    <t>全年执行数（C）</t>
  </si>
  <si>
    <r>
      <rPr>
        <sz val="11"/>
        <color theme="1"/>
        <rFont val="宋体"/>
        <charset val="134"/>
      </rPr>
      <t>分值（1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</si>
  <si>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</si>
  <si>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</si>
  <si>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</si>
  <si>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</si>
  <si>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</si>
  <si>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</si>
  <si>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</si>
  <si>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</si>
  <si>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</si>
  <si>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</si>
  <si>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</si>
  <si>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 xml:space="preserve">  根据《公路技术状况评定标准》(JTG5210-2018)、《公路路面技术状况自动化检测规程》（JTG/T E61-2014）和路面管理系统（CPMS）的要求，应用多功能路况快速检测系统，对北京市高速公路（1277.436公里）路况进行抽检，并基于检测结果进行技术状况评定，提出养护分析报告。依据北京市公路工程质量监督站的普通公路年度路况检测结果进行技术状况评定，应用公路路面管理系统分析在特定的养护标准或服务水平下的路面养护需求等。提交路面技术状况评定及养护分析报告，同时提供相应电子数据。</t>
  </si>
  <si>
    <t xml:space="preserve">    按时保质保量的完成了北京市高速公路路面技术状况抽检及高速、普通公路技术状况评定与养护分析，并按要求完成了分析报告。根据检测数据给出养护建议，更好的掌握高速公路及普通公路的路面状况。</t>
  </si>
  <si>
    <t>绩效指标</t>
  </si>
  <si>
    <t>一级指标</t>
  </si>
  <si>
    <t>二级指标</t>
  </si>
  <si>
    <t>三级指标</t>
  </si>
  <si>
    <t>分值</t>
  </si>
  <si>
    <t>年度指标值(A)</t>
  </si>
  <si>
    <t>全年实际值(B)</t>
  </si>
  <si>
    <t>未完成原因分析</t>
  </si>
  <si>
    <t>产
出
指
标
(50分)</t>
  </si>
  <si>
    <t>数量指标
（15分）</t>
  </si>
  <si>
    <t>高速公路及普通公路长度</t>
  </si>
  <si>
    <t>抽检高速公路1277.436公里、国市县道普通公路全路网</t>
  </si>
  <si>
    <t>抽检高速公路1294公里、国市县道普通公路全路网8743公里</t>
  </si>
  <si>
    <t>完成值达到指标值，记满分；未达到指标值，按B/A或A/B*该指标分值记分。(即较小的数/大数*该指标分值）</t>
  </si>
  <si>
    <t>高速公路分析报告及普通公路分析报告</t>
  </si>
  <si>
    <t>抽检高速公路1277.436公里分析报告、国市县道普通公路全路网分析报告</t>
  </si>
  <si>
    <t>抽检高速公路1277.436公里分析报告、普国市县道通公路全路网分析报告</t>
  </si>
  <si>
    <t>质量指标
（13分）</t>
  </si>
  <si>
    <t>工程质量标准</t>
  </si>
  <si>
    <t>符合《公路路面技术状况自动化检测规程》（JTG/T E61-2014）、路面管理系统（CPMS）、《公路沥青路面养护技术规范》(JTG 5421-2018)、《公路技术状况评定标准》（JTG 5210-2018）等有关技术规定及要求。</t>
  </si>
  <si>
    <t>项目竣工验收通过率</t>
  </si>
  <si>
    <t>时效指标
（12分）</t>
  </si>
  <si>
    <t>成果提交时间</t>
  </si>
  <si>
    <t>2020年12月31日前</t>
  </si>
  <si>
    <t>2020年12月30日前</t>
  </si>
  <si>
    <t>成本指标
（10分）</t>
  </si>
  <si>
    <t>项目预算控制数</t>
  </si>
  <si>
    <t>132万元</t>
  </si>
  <si>
    <t>在预算控制范围内得满分，超出预算按A/B*该指标分值计分</t>
  </si>
  <si>
    <t>效
果
指
标
(40分)</t>
  </si>
  <si>
    <t>效益指标
（40分）</t>
  </si>
  <si>
    <t>经济效益</t>
  </si>
  <si>
    <t xml:space="preserve">  快速、准确抽检北京市高速公路路况，全面、客观评价北京市高速公路及普通公路路况，客观分析公路养护需求。经济性得到提升。</t>
  </si>
  <si>
    <t>检评成果准确、养护策略建议可行，经济性得到提升。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</si>
  <si>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</si>
  <si>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完成情况证明材料不充分</t>
  </si>
  <si>
    <t>社会效益</t>
  </si>
  <si>
    <t>科学编制公路养护预算；合理制定高速公路及普通公路年度养护维修计划；社会影响力得到提升。</t>
  </si>
  <si>
    <t>更科学合理，社会影响力得到提升。</t>
  </si>
  <si>
    <t>总分</t>
  </si>
</sst>
</file>

<file path=xl/styles.xml><?xml version="1.0" encoding="utf-8"?>
<styleSheet xmlns="http://schemas.openxmlformats.org/spreadsheetml/2006/main">
  <numFmts count="5">
    <numFmt numFmtId="176" formatCode="0.00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5">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color theme="1"/>
      <name val="宋体"/>
      <charset val="134"/>
    </font>
    <font>
      <sz val="11"/>
      <color indexed="8"/>
      <name val="宋体"/>
      <charset val="134"/>
    </font>
    <font>
      <sz val="11"/>
      <name val="宋体"/>
      <charset val="134"/>
    </font>
    <font>
      <sz val="11"/>
      <name val="宋体"/>
      <charset val="134"/>
      <scheme val="minor"/>
    </font>
    <font>
      <b/>
      <sz val="11"/>
      <color theme="1"/>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2"/>
      <name val="宋体"/>
      <charset val="134"/>
    </font>
    <font>
      <sz val="11"/>
      <color rgb="FF9C6500"/>
      <name val="宋体"/>
      <charset val="0"/>
      <scheme val="minor"/>
    </font>
    <font>
      <b/>
      <sz val="11"/>
      <color rgb="FFFA7D00"/>
      <name val="宋体"/>
      <charset val="0"/>
      <scheme val="minor"/>
    </font>
    <font>
      <b/>
      <sz val="15"/>
      <color theme="3"/>
      <name val="宋体"/>
      <charset val="134"/>
      <scheme val="minor"/>
    </font>
    <font>
      <b/>
      <sz val="11"/>
      <color theme="1"/>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u/>
      <sz val="11"/>
      <color rgb="FF800080"/>
      <name val="宋体"/>
      <charset val="0"/>
      <scheme val="minor"/>
    </font>
    <font>
      <sz val="10"/>
      <name val="Arial"/>
      <charset val="134"/>
    </font>
    <font>
      <sz val="11"/>
      <color rgb="FF006100"/>
      <name val="宋体"/>
      <charset val="0"/>
      <scheme val="minor"/>
    </font>
    <font>
      <b/>
      <sz val="11"/>
      <color rgb="FFFFFFFF"/>
      <name val="宋体"/>
      <charset val="0"/>
      <scheme val="minor"/>
    </font>
    <font>
      <b/>
      <sz val="11"/>
      <color rgb="FF3F3F3F"/>
      <name val="宋体"/>
      <charset val="0"/>
      <scheme val="minor"/>
    </font>
    <font>
      <sz val="12"/>
      <color theme="1"/>
      <name val="宋体"/>
      <charset val="134"/>
      <scheme val="minor"/>
    </font>
    <font>
      <sz val="11"/>
      <color rgb="FF000000"/>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7" tint="0.599993896298105"/>
        <bgColor indexed="64"/>
      </patternFill>
    </fill>
    <fill>
      <patternFill patternType="solid">
        <fgColor rgb="FFFFEB9C"/>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8"/>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theme="9"/>
        <bgColor indexed="64"/>
      </patternFill>
    </fill>
    <fill>
      <patternFill patternType="solid">
        <fgColor theme="6"/>
        <bgColor indexed="64"/>
      </patternFill>
    </fill>
    <fill>
      <patternFill patternType="solid">
        <fgColor rgb="FFC6EFCE"/>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5"/>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13" fillId="4" borderId="0" applyNumberFormat="0" applyBorder="0" applyAlignment="0" applyProtection="0">
      <alignment vertical="center"/>
    </xf>
    <xf numFmtId="0" fontId="23" fillId="15"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8" borderId="0" applyNumberFormat="0" applyBorder="0" applyAlignment="0" applyProtection="0">
      <alignment vertical="center"/>
    </xf>
    <xf numFmtId="0" fontId="14" fillId="5" borderId="0" applyNumberFormat="0" applyBorder="0" applyAlignment="0" applyProtection="0">
      <alignment vertical="center"/>
    </xf>
    <xf numFmtId="43" fontId="2" fillId="0" borderId="0" applyFont="0" applyFill="0" applyBorder="0" applyAlignment="0" applyProtection="0">
      <alignment vertical="center"/>
    </xf>
    <xf numFmtId="0" fontId="12" fillId="13"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xf numFmtId="0" fontId="0" fillId="12" borderId="18" applyNumberFormat="0" applyFont="0" applyAlignment="0" applyProtection="0">
      <alignment vertical="center"/>
    </xf>
    <xf numFmtId="0" fontId="12" fillId="14" borderId="0" applyNumberFormat="0" applyBorder="0" applyAlignment="0" applyProtection="0">
      <alignment vertical="center"/>
    </xf>
    <xf numFmtId="0" fontId="20"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8" fillId="0" borderId="17" applyNumberFormat="0" applyFill="0" applyAlignment="0" applyProtection="0">
      <alignment vertical="center"/>
    </xf>
    <xf numFmtId="0" fontId="25" fillId="0" borderId="17" applyNumberFormat="0" applyFill="0" applyAlignment="0" applyProtection="0">
      <alignment vertical="center"/>
    </xf>
    <xf numFmtId="0" fontId="12" fillId="28" borderId="0" applyNumberFormat="0" applyBorder="0" applyAlignment="0" applyProtection="0">
      <alignment vertical="center"/>
    </xf>
    <xf numFmtId="0" fontId="20" fillId="0" borderId="20" applyNumberFormat="0" applyFill="0" applyAlignment="0" applyProtection="0">
      <alignment vertical="center"/>
    </xf>
    <xf numFmtId="0" fontId="12" fillId="3" borderId="0" applyNumberFormat="0" applyBorder="0" applyAlignment="0" applyProtection="0">
      <alignment vertical="center"/>
    </xf>
    <xf numFmtId="0" fontId="32" fillId="11" borderId="23" applyNumberFormat="0" applyAlignment="0" applyProtection="0">
      <alignment vertical="center"/>
    </xf>
    <xf numFmtId="0" fontId="17" fillId="11" borderId="16" applyNumberFormat="0" applyAlignment="0" applyProtection="0">
      <alignment vertical="center"/>
    </xf>
    <xf numFmtId="0" fontId="31" fillId="27" borderId="22" applyNumberFormat="0" applyAlignment="0" applyProtection="0">
      <alignment vertical="center"/>
    </xf>
    <xf numFmtId="0" fontId="13" fillId="10" borderId="0" applyNumberFormat="0" applyBorder="0" applyAlignment="0" applyProtection="0">
      <alignment vertical="center"/>
    </xf>
    <xf numFmtId="0" fontId="12" fillId="32" borderId="0" applyNumberFormat="0" applyBorder="0" applyAlignment="0" applyProtection="0">
      <alignment vertical="center"/>
    </xf>
    <xf numFmtId="0" fontId="24" fillId="0" borderId="21" applyNumberFormat="0" applyFill="0" applyAlignment="0" applyProtection="0">
      <alignment vertical="center"/>
    </xf>
    <xf numFmtId="0" fontId="19" fillId="0" borderId="19" applyNumberFormat="0" applyFill="0" applyAlignment="0" applyProtection="0">
      <alignment vertical="center"/>
    </xf>
    <xf numFmtId="0" fontId="30" fillId="26" borderId="0" applyNumberFormat="0" applyBorder="0" applyAlignment="0" applyProtection="0">
      <alignment vertical="center"/>
    </xf>
    <xf numFmtId="0" fontId="16" fillId="7" borderId="0" applyNumberFormat="0" applyBorder="0" applyAlignment="0" applyProtection="0">
      <alignment vertical="center"/>
    </xf>
    <xf numFmtId="0" fontId="13" fillId="19" borderId="0" applyNumberFormat="0" applyBorder="0" applyAlignment="0" applyProtection="0">
      <alignment vertical="center"/>
    </xf>
    <xf numFmtId="0" fontId="12" fillId="23" borderId="0" applyNumberFormat="0" applyBorder="0" applyAlignment="0" applyProtection="0">
      <alignment vertical="center"/>
    </xf>
    <xf numFmtId="0" fontId="15" fillId="0" borderId="0"/>
    <xf numFmtId="0" fontId="13" fillId="31" borderId="0" applyNumberFormat="0" applyBorder="0" applyAlignment="0" applyProtection="0">
      <alignment vertical="center"/>
    </xf>
    <xf numFmtId="0" fontId="13" fillId="18" borderId="0" applyNumberFormat="0" applyBorder="0" applyAlignment="0" applyProtection="0">
      <alignment vertical="center"/>
    </xf>
    <xf numFmtId="0" fontId="13" fillId="30" borderId="0" applyNumberFormat="0" applyBorder="0" applyAlignment="0" applyProtection="0">
      <alignment vertical="center"/>
    </xf>
    <xf numFmtId="0" fontId="13" fillId="22" borderId="0" applyNumberFormat="0" applyBorder="0" applyAlignment="0" applyProtection="0">
      <alignment vertical="center"/>
    </xf>
    <xf numFmtId="0" fontId="12" fillId="25" borderId="0" applyNumberFormat="0" applyBorder="0" applyAlignment="0" applyProtection="0">
      <alignment vertical="center"/>
    </xf>
    <xf numFmtId="0" fontId="12" fillId="21" borderId="0" applyNumberFormat="0" applyBorder="0" applyAlignment="0" applyProtection="0">
      <alignment vertical="center"/>
    </xf>
    <xf numFmtId="0" fontId="13" fillId="29" borderId="0" applyNumberFormat="0" applyBorder="0" applyAlignment="0" applyProtection="0">
      <alignment vertical="center"/>
    </xf>
    <xf numFmtId="0" fontId="13" fillId="6" borderId="0" applyNumberFormat="0" applyBorder="0" applyAlignment="0" applyProtection="0">
      <alignment vertical="center"/>
    </xf>
    <xf numFmtId="0" fontId="12" fillId="17" borderId="0" applyNumberFormat="0" applyBorder="0" applyAlignment="0" applyProtection="0">
      <alignment vertical="center"/>
    </xf>
    <xf numFmtId="0" fontId="15" fillId="0" borderId="0"/>
    <xf numFmtId="0" fontId="13" fillId="20" borderId="0" applyNumberFormat="0" applyBorder="0" applyAlignment="0" applyProtection="0">
      <alignment vertical="center"/>
    </xf>
    <xf numFmtId="0" fontId="12" fillId="2" borderId="0" applyNumberFormat="0" applyBorder="0" applyAlignment="0" applyProtection="0">
      <alignment vertical="center"/>
    </xf>
    <xf numFmtId="0" fontId="12" fillId="24" borderId="0" applyNumberFormat="0" applyBorder="0" applyAlignment="0" applyProtection="0">
      <alignment vertical="center"/>
    </xf>
    <xf numFmtId="0" fontId="15" fillId="0" borderId="0"/>
    <xf numFmtId="0" fontId="13" fillId="9" borderId="0" applyNumberFormat="0" applyBorder="0" applyAlignment="0" applyProtection="0">
      <alignment vertical="center"/>
    </xf>
    <xf numFmtId="0" fontId="12" fillId="16" borderId="0" applyNumberFormat="0" applyBorder="0" applyAlignment="0" applyProtection="0">
      <alignment vertical="center"/>
    </xf>
    <xf numFmtId="0" fontId="15" fillId="0" borderId="0"/>
    <xf numFmtId="0" fontId="2" fillId="0" borderId="0">
      <alignment vertical="center"/>
    </xf>
    <xf numFmtId="0" fontId="2" fillId="0" borderId="0">
      <alignment vertical="center"/>
    </xf>
    <xf numFmtId="43" fontId="8" fillId="0" borderId="0" applyFont="0" applyFill="0" applyBorder="0" applyAlignment="0" applyProtection="0">
      <alignment vertical="center"/>
    </xf>
    <xf numFmtId="0" fontId="2" fillId="0" borderId="0"/>
    <xf numFmtId="0" fontId="2" fillId="0" borderId="0"/>
    <xf numFmtId="0" fontId="8" fillId="0" borderId="0"/>
    <xf numFmtId="0" fontId="8" fillId="0" borderId="0">
      <alignment vertical="center"/>
    </xf>
    <xf numFmtId="0" fontId="33" fillId="0" borderId="0"/>
  </cellStyleXfs>
  <cellXfs count="70">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7" fillId="0" borderId="8" xfId="0" applyFont="1" applyFill="1" applyBorder="1" applyAlignment="1">
      <alignment vertical="center"/>
    </xf>
    <xf numFmtId="176" fontId="2" fillId="0" borderId="8" xfId="0" applyNumberFormat="1" applyFont="1" applyFill="1" applyBorder="1" applyAlignment="1">
      <alignment horizontal="center" vertical="center" wrapText="1"/>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58" applyFont="1" applyFill="1" applyBorder="1" applyAlignment="1">
      <alignment horizontal="center" vertical="center" wrapText="1"/>
    </xf>
    <xf numFmtId="0" fontId="2" fillId="0" borderId="8" xfId="0" applyFont="1" applyFill="1" applyBorder="1" applyAlignment="1">
      <alignment horizontal="center" vertical="center"/>
    </xf>
    <xf numFmtId="0" fontId="8" fillId="0" borderId="8" xfId="0" applyFont="1" applyFill="1" applyBorder="1" applyAlignment="1">
      <alignment vertical="center"/>
    </xf>
    <xf numFmtId="0" fontId="8" fillId="0" borderId="4" xfId="0" applyFont="1" applyFill="1" applyBorder="1" applyAlignment="1">
      <alignment vertical="center"/>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7" fillId="0" borderId="4" xfId="0" applyFont="1" applyFill="1" applyBorder="1" applyAlignment="1">
      <alignment vertical="center"/>
    </xf>
    <xf numFmtId="0" fontId="2" fillId="0" borderId="13" xfId="0" applyFont="1" applyBorder="1" applyAlignment="1">
      <alignment horizontal="center" vertical="center" textRotation="255"/>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3" xfId="0" applyFont="1" applyBorder="1">
      <alignment vertical="center"/>
    </xf>
    <xf numFmtId="0" fontId="2" fillId="0" borderId="14" xfId="0" applyFont="1" applyBorder="1" applyAlignment="1">
      <alignment horizontal="center" vertical="center" textRotation="255"/>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4" xfId="0" applyNumberFormat="1" applyFont="1" applyBorder="1" applyAlignment="1">
      <alignment horizontal="left"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textRotation="255"/>
    </xf>
    <xf numFmtId="0" fontId="9" fillId="0" borderId="13" xfId="54" applyFont="1" applyBorder="1" applyAlignment="1">
      <alignment horizontal="center" vertical="center" wrapText="1"/>
    </xf>
    <xf numFmtId="0" fontId="9" fillId="0" borderId="2" xfId="47" applyFont="1" applyBorder="1" applyAlignment="1">
      <alignment vertical="center" wrapText="1"/>
    </xf>
    <xf numFmtId="0" fontId="2" fillId="0" borderId="8" xfId="58" applyFont="1" applyFill="1" applyBorder="1" applyAlignment="1">
      <alignment horizontal="left" vertical="center" wrapText="1"/>
    </xf>
    <xf numFmtId="0" fontId="9" fillId="0" borderId="15" xfId="54" applyFont="1" applyBorder="1" applyAlignment="1">
      <alignment horizontal="center" vertical="center" wrapText="1"/>
    </xf>
    <xf numFmtId="0" fontId="2" fillId="0" borderId="8" xfId="58" applyFont="1" applyBorder="1" applyAlignment="1">
      <alignment horizontal="center" vertical="center" wrapText="1"/>
    </xf>
    <xf numFmtId="9" fontId="2" fillId="0" borderId="8" xfId="58" applyNumberFormat="1" applyFont="1" applyFill="1" applyBorder="1" applyAlignment="1">
      <alignment horizontal="center" vertical="center" wrapText="1"/>
    </xf>
    <xf numFmtId="0" fontId="10" fillId="0" borderId="8" xfId="58" applyFont="1" applyFill="1" applyBorder="1" applyAlignment="1">
      <alignment horizontal="center" vertical="center" wrapText="1"/>
    </xf>
    <xf numFmtId="0" fontId="11" fillId="0" borderId="8"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0" fontId="2" fillId="0" borderId="0" xfId="0" applyFont="1" applyAlignment="1">
      <alignment horizontal="center" vertical="center"/>
    </xf>
    <xf numFmtId="176" fontId="0" fillId="0" borderId="1" xfId="0" applyNumberFormat="1" applyBorder="1" applyAlignment="1">
      <alignment horizontal="center" vertical="center" wrapText="1"/>
    </xf>
    <xf numFmtId="0" fontId="2" fillId="0" borderId="8" xfId="0" applyFont="1" applyFill="1" applyBorder="1" applyAlignment="1">
      <alignment horizontal="center" vertical="center" wrapText="1"/>
    </xf>
    <xf numFmtId="10" fontId="2" fillId="0" borderId="8" xfId="0" applyNumberFormat="1" applyFont="1" applyFill="1" applyBorder="1" applyAlignment="1">
      <alignment horizontal="center" vertical="center"/>
    </xf>
    <xf numFmtId="0" fontId="2" fillId="0" borderId="13" xfId="0" applyFont="1" applyBorder="1" applyAlignment="1">
      <alignment horizontal="left" vertical="center" wrapText="1"/>
    </xf>
    <xf numFmtId="0" fontId="2" fillId="0" borderId="15" xfId="0" applyFont="1" applyBorder="1" applyAlignment="1">
      <alignment horizontal="left" vertical="center" wrapText="1"/>
    </xf>
    <xf numFmtId="176" fontId="2" fillId="0" borderId="8" xfId="0" applyNumberFormat="1" applyFont="1" applyBorder="1" applyAlignment="1">
      <alignment horizontal="center" vertical="center" wrapText="1"/>
    </xf>
    <xf numFmtId="0" fontId="2" fillId="0" borderId="14" xfId="0" applyFont="1" applyBorder="1" applyAlignment="1">
      <alignment horizontal="left" vertical="center" wrapText="1"/>
    </xf>
    <xf numFmtId="0" fontId="2" fillId="0" borderId="4" xfId="0" applyFont="1" applyBorder="1">
      <alignment vertical="center"/>
    </xf>
    <xf numFmtId="0" fontId="2" fillId="0" borderId="4" xfId="0" applyFont="1" applyBorder="1" applyAlignment="1">
      <alignment horizontal="center" vertical="center" wrapText="1"/>
    </xf>
    <xf numFmtId="0" fontId="2" fillId="0" borderId="8" xfId="0" applyFont="1" applyBorder="1" applyAlignment="1">
      <alignment horizontal="left" vertical="center" wrapText="1"/>
    </xf>
    <xf numFmtId="0" fontId="2" fillId="0" borderId="8" xfId="0" applyFont="1" applyBorder="1" applyAlignment="1">
      <alignment vertical="center"/>
    </xf>
    <xf numFmtId="176" fontId="2" fillId="0" borderId="0" xfId="0" applyNumberFormat="1" applyFont="1" applyAlignment="1">
      <alignment horizontal="center" vertical="center" wrapText="1"/>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8"/>
  <sheetViews>
    <sheetView tabSelected="1" zoomScale="62" zoomScaleNormal="62" topLeftCell="A4" workbookViewId="0">
      <selection activeCell="H10" sqref="H10"/>
    </sheetView>
  </sheetViews>
  <sheetFormatPr defaultColWidth="9" defaultRowHeight="14"/>
  <cols>
    <col min="1" max="1" width="4.12727272727273" customWidth="1"/>
    <col min="2" max="3" width="9.25454545454545" customWidth="1"/>
    <col min="4" max="4" width="21" customWidth="1"/>
    <col min="5" max="5" width="16.2545454545455" style="4" customWidth="1"/>
    <col min="6" max="6" width="21.2545454545455" style="4" customWidth="1"/>
    <col min="7" max="7" width="20.5" style="4" customWidth="1"/>
    <col min="8" max="8" width="17.7545454545455" customWidth="1"/>
    <col min="9" max="9" width="21" customWidth="1"/>
    <col min="10" max="10" width="15.7545454545455" style="5" customWidth="1"/>
    <col min="11" max="11" width="15.1272727272727" customWidth="1"/>
  </cols>
  <sheetData>
    <row r="1" ht="21" spans="1:11">
      <c r="A1" s="6"/>
      <c r="B1" s="6"/>
      <c r="C1" s="6"/>
      <c r="D1" s="6"/>
      <c r="E1" s="6"/>
      <c r="F1" s="6"/>
      <c r="G1" s="6"/>
      <c r="H1" s="6"/>
      <c r="I1" s="6"/>
      <c r="J1" s="6"/>
      <c r="K1" s="6"/>
    </row>
    <row r="2" ht="23" spans="1:11">
      <c r="A2" s="7" t="s">
        <v>0</v>
      </c>
      <c r="B2" s="8"/>
      <c r="C2" s="8"/>
      <c r="D2" s="8"/>
      <c r="E2" s="8"/>
      <c r="F2" s="8"/>
      <c r="G2" s="8"/>
      <c r="H2" s="8"/>
      <c r="I2" s="8"/>
      <c r="J2" s="8"/>
      <c r="K2" s="8"/>
    </row>
    <row r="3" s="1" customFormat="1" ht="23" spans="1:11">
      <c r="A3" s="9" t="s">
        <v>1</v>
      </c>
      <c r="B3" s="9"/>
      <c r="C3" s="9"/>
      <c r="D3" s="9"/>
      <c r="E3" s="9"/>
      <c r="F3" s="9"/>
      <c r="G3" s="9"/>
      <c r="H3" s="9"/>
      <c r="I3" s="9"/>
      <c r="J3" s="9"/>
      <c r="K3" s="9"/>
    </row>
    <row r="4" ht="8.25" customHeight="1" spans="1:11">
      <c r="A4" s="10"/>
      <c r="B4" s="10"/>
      <c r="C4" s="10"/>
      <c r="D4" s="10"/>
      <c r="E4" s="11"/>
      <c r="F4" s="11"/>
      <c r="G4" s="11"/>
      <c r="H4" s="10"/>
      <c r="I4" s="10"/>
      <c r="J4" s="58"/>
      <c r="K4" s="10"/>
    </row>
    <row r="5" s="2" customFormat="1" ht="20.25" customHeight="1" spans="1:11">
      <c r="A5" s="12" t="s">
        <v>2</v>
      </c>
      <c r="B5" s="13"/>
      <c r="C5" s="14"/>
      <c r="D5" s="12" t="s">
        <v>3</v>
      </c>
      <c r="E5" s="13"/>
      <c r="F5" s="13"/>
      <c r="G5" s="13"/>
      <c r="H5" s="13"/>
      <c r="I5" s="13"/>
      <c r="J5" s="13"/>
      <c r="K5" s="14"/>
    </row>
    <row r="6" s="2" customFormat="1" ht="20.25" customHeight="1" spans="1:11">
      <c r="A6" s="12" t="s">
        <v>4</v>
      </c>
      <c r="B6" s="13"/>
      <c r="C6" s="14"/>
      <c r="D6" s="15" t="s">
        <v>5</v>
      </c>
      <c r="E6" s="16"/>
      <c r="F6" s="17"/>
      <c r="G6" s="12" t="s">
        <v>6</v>
      </c>
      <c r="H6" s="14"/>
      <c r="I6" s="12" t="s">
        <v>7</v>
      </c>
      <c r="J6" s="13"/>
      <c r="K6" s="14"/>
    </row>
    <row r="7" s="2" customFormat="1" ht="20.25" customHeight="1" spans="1:11">
      <c r="A7" s="18" t="s">
        <v>8</v>
      </c>
      <c r="B7" s="19"/>
      <c r="C7" s="20"/>
      <c r="D7" s="21"/>
      <c r="E7" s="22" t="s">
        <v>9</v>
      </c>
      <c r="F7" s="22" t="s">
        <v>10</v>
      </c>
      <c r="G7" s="23" t="s">
        <v>11</v>
      </c>
      <c r="H7" s="24" t="s">
        <v>12</v>
      </c>
      <c r="I7" s="59" t="s">
        <v>13</v>
      </c>
      <c r="J7" s="22" t="s">
        <v>14</v>
      </c>
      <c r="K7" s="23" t="s">
        <v>15</v>
      </c>
    </row>
    <row r="8" s="2" customFormat="1" ht="17.25" customHeight="1" spans="1:11">
      <c r="A8" s="25"/>
      <c r="B8" s="26"/>
      <c r="C8" s="27"/>
      <c r="D8" s="21" t="s">
        <v>16</v>
      </c>
      <c r="E8" s="28">
        <v>132</v>
      </c>
      <c r="F8" s="28">
        <v>132</v>
      </c>
      <c r="G8" s="28">
        <v>132</v>
      </c>
      <c r="H8" s="29">
        <v>10</v>
      </c>
      <c r="I8" s="60">
        <f>+G8/F8</f>
        <v>1</v>
      </c>
      <c r="J8" s="29">
        <f>IF(H8*I8&lt;10,H8*I8,10)</f>
        <v>10</v>
      </c>
      <c r="K8" s="61" t="s">
        <v>17</v>
      </c>
    </row>
    <row r="9" s="2" customFormat="1" ht="18" customHeight="1" spans="1:11">
      <c r="A9" s="25"/>
      <c r="B9" s="26"/>
      <c r="C9" s="27"/>
      <c r="D9" s="30" t="s">
        <v>18</v>
      </c>
      <c r="E9" s="28">
        <v>132</v>
      </c>
      <c r="F9" s="28">
        <v>132</v>
      </c>
      <c r="G9" s="28">
        <v>132</v>
      </c>
      <c r="H9" s="23"/>
      <c r="I9" s="60"/>
      <c r="J9" s="22"/>
      <c r="K9" s="62"/>
    </row>
    <row r="10" s="2" customFormat="1" ht="18" customHeight="1" spans="1:11">
      <c r="A10" s="25"/>
      <c r="B10" s="26"/>
      <c r="C10" s="27"/>
      <c r="D10" s="30" t="s">
        <v>19</v>
      </c>
      <c r="E10" s="31"/>
      <c r="F10" s="29"/>
      <c r="G10" s="23"/>
      <c r="H10" s="23"/>
      <c r="I10" s="23"/>
      <c r="J10" s="63"/>
      <c r="K10" s="62"/>
    </row>
    <row r="11" s="2" customFormat="1" ht="21.75" customHeight="1" spans="1:11">
      <c r="A11" s="32"/>
      <c r="B11" s="33"/>
      <c r="C11" s="34"/>
      <c r="D11" s="30" t="s">
        <v>20</v>
      </c>
      <c r="E11" s="35"/>
      <c r="F11" s="29"/>
      <c r="G11" s="23"/>
      <c r="H11" s="23"/>
      <c r="I11" s="23"/>
      <c r="J11" s="63"/>
      <c r="K11" s="64"/>
    </row>
    <row r="12" s="2" customFormat="1" ht="25.5" customHeight="1" spans="1:11">
      <c r="A12" s="36" t="s">
        <v>21</v>
      </c>
      <c r="B12" s="37" t="s">
        <v>22</v>
      </c>
      <c r="C12" s="38"/>
      <c r="D12" s="38"/>
      <c r="E12" s="38"/>
      <c r="F12" s="39"/>
      <c r="G12" s="37" t="s">
        <v>23</v>
      </c>
      <c r="H12" s="40"/>
      <c r="I12" s="40"/>
      <c r="J12" s="40"/>
      <c r="K12" s="65"/>
    </row>
    <row r="13" s="2" customFormat="1" ht="99" customHeight="1" spans="1:11">
      <c r="A13" s="41"/>
      <c r="B13" s="42" t="s">
        <v>24</v>
      </c>
      <c r="C13" s="43"/>
      <c r="D13" s="43"/>
      <c r="E13" s="43"/>
      <c r="F13" s="44"/>
      <c r="G13" s="42" t="s">
        <v>25</v>
      </c>
      <c r="H13" s="43"/>
      <c r="I13" s="43"/>
      <c r="J13" s="43"/>
      <c r="K13" s="44"/>
    </row>
    <row r="14" s="2" customFormat="1" ht="25.9" customHeight="1" spans="1:11">
      <c r="A14" s="36" t="s">
        <v>26</v>
      </c>
      <c r="B14" s="24" t="s">
        <v>27</v>
      </c>
      <c r="C14" s="23" t="s">
        <v>28</v>
      </c>
      <c r="D14" s="23" t="s">
        <v>29</v>
      </c>
      <c r="E14" s="23" t="s">
        <v>30</v>
      </c>
      <c r="F14" s="24" t="s">
        <v>31</v>
      </c>
      <c r="G14" s="23" t="s">
        <v>32</v>
      </c>
      <c r="H14" s="45" t="s">
        <v>15</v>
      </c>
      <c r="I14" s="66"/>
      <c r="J14" s="63" t="s">
        <v>14</v>
      </c>
      <c r="K14" s="24" t="s">
        <v>33</v>
      </c>
    </row>
    <row r="15" s="2" customFormat="1" ht="62.25" customHeight="1" spans="1:11">
      <c r="A15" s="46"/>
      <c r="B15" s="47" t="s">
        <v>34</v>
      </c>
      <c r="C15" s="47" t="s">
        <v>35</v>
      </c>
      <c r="D15" s="48" t="s">
        <v>36</v>
      </c>
      <c r="E15" s="28">
        <v>8</v>
      </c>
      <c r="F15" s="49" t="s">
        <v>37</v>
      </c>
      <c r="G15" s="49" t="s">
        <v>38</v>
      </c>
      <c r="H15" s="18" t="s">
        <v>39</v>
      </c>
      <c r="I15" s="20"/>
      <c r="J15" s="28">
        <v>8</v>
      </c>
      <c r="K15" s="23"/>
    </row>
    <row r="16" s="2" customFormat="1" ht="63.75" customHeight="1" spans="1:11">
      <c r="A16" s="46"/>
      <c r="B16" s="50"/>
      <c r="C16" s="50"/>
      <c r="D16" s="48" t="s">
        <v>40</v>
      </c>
      <c r="E16" s="28">
        <v>7</v>
      </c>
      <c r="F16" s="49" t="s">
        <v>41</v>
      </c>
      <c r="G16" s="49" t="s">
        <v>42</v>
      </c>
      <c r="H16" s="25"/>
      <c r="I16" s="27"/>
      <c r="J16" s="28">
        <v>7</v>
      </c>
      <c r="K16" s="23"/>
    </row>
    <row r="17" s="2" customFormat="1" ht="154" spans="1:11">
      <c r="A17" s="46"/>
      <c r="B17" s="50"/>
      <c r="C17" s="47" t="s">
        <v>43</v>
      </c>
      <c r="D17" s="48" t="s">
        <v>44</v>
      </c>
      <c r="E17" s="51">
        <v>7</v>
      </c>
      <c r="F17" s="49" t="s">
        <v>45</v>
      </c>
      <c r="G17" s="49" t="s">
        <v>45</v>
      </c>
      <c r="H17" s="25"/>
      <c r="I17" s="27"/>
      <c r="J17" s="28">
        <v>7</v>
      </c>
      <c r="K17" s="23"/>
    </row>
    <row r="18" s="2" customFormat="1" spans="1:11">
      <c r="A18" s="46"/>
      <c r="B18" s="50"/>
      <c r="C18" s="50"/>
      <c r="D18" s="48" t="s">
        <v>46</v>
      </c>
      <c r="E18" s="51">
        <v>6</v>
      </c>
      <c r="F18" s="52">
        <v>1</v>
      </c>
      <c r="G18" s="52">
        <v>1</v>
      </c>
      <c r="H18" s="25"/>
      <c r="I18" s="27"/>
      <c r="J18" s="28">
        <v>6</v>
      </c>
      <c r="K18" s="23"/>
    </row>
    <row r="19" s="2" customFormat="1" ht="34.5" customHeight="1" spans="1:11">
      <c r="A19" s="46"/>
      <c r="B19" s="50"/>
      <c r="C19" s="47" t="s">
        <v>47</v>
      </c>
      <c r="D19" s="48" t="s">
        <v>48</v>
      </c>
      <c r="E19" s="23">
        <v>12</v>
      </c>
      <c r="F19" s="28" t="s">
        <v>49</v>
      </c>
      <c r="G19" s="28" t="s">
        <v>50</v>
      </c>
      <c r="H19" s="25"/>
      <c r="I19" s="27"/>
      <c r="J19" s="28">
        <v>12</v>
      </c>
      <c r="K19" s="23"/>
    </row>
    <row r="20" s="2" customFormat="1" ht="28.5" customHeight="1" spans="1:11">
      <c r="A20" s="46"/>
      <c r="B20" s="50"/>
      <c r="C20" s="47" t="s">
        <v>51</v>
      </c>
      <c r="D20" s="48" t="s">
        <v>52</v>
      </c>
      <c r="E20" s="23">
        <v>10</v>
      </c>
      <c r="F20" s="53" t="s">
        <v>53</v>
      </c>
      <c r="G20" s="53" t="s">
        <v>53</v>
      </c>
      <c r="H20" s="18" t="s">
        <v>54</v>
      </c>
      <c r="I20" s="20"/>
      <c r="J20" s="28">
        <v>10</v>
      </c>
      <c r="K20" s="23"/>
    </row>
    <row r="21" s="2" customFormat="1" ht="84" spans="1:11">
      <c r="A21" s="46"/>
      <c r="B21" s="47" t="s">
        <v>55</v>
      </c>
      <c r="C21" s="47" t="s">
        <v>56</v>
      </c>
      <c r="D21" s="48" t="s">
        <v>57</v>
      </c>
      <c r="E21" s="23">
        <v>20</v>
      </c>
      <c r="F21" s="49" t="s">
        <v>58</v>
      </c>
      <c r="G21" s="49" t="s">
        <v>59</v>
      </c>
      <c r="H21" s="18" t="s">
        <v>60</v>
      </c>
      <c r="I21" s="20"/>
      <c r="J21" s="28">
        <v>17</v>
      </c>
      <c r="K21" s="67" t="s">
        <v>61</v>
      </c>
    </row>
    <row r="22" s="2" customFormat="1" ht="81" customHeight="1" spans="1:11">
      <c r="A22" s="46"/>
      <c r="B22" s="50"/>
      <c r="C22" s="50"/>
      <c r="D22" s="48" t="s">
        <v>62</v>
      </c>
      <c r="E22" s="23">
        <v>20</v>
      </c>
      <c r="F22" s="49" t="s">
        <v>63</v>
      </c>
      <c r="G22" s="49" t="s">
        <v>64</v>
      </c>
      <c r="H22" s="25"/>
      <c r="I22" s="27"/>
      <c r="J22" s="28">
        <v>17</v>
      </c>
      <c r="K22" s="67" t="s">
        <v>61</v>
      </c>
    </row>
    <row r="23" s="2" customFormat="1" ht="25.5" customHeight="1" spans="1:11">
      <c r="A23" s="54" t="s">
        <v>65</v>
      </c>
      <c r="B23" s="54"/>
      <c r="C23" s="54"/>
      <c r="D23" s="54"/>
      <c r="E23" s="54"/>
      <c r="F23" s="54"/>
      <c r="G23" s="54"/>
      <c r="H23" s="54"/>
      <c r="I23" s="54"/>
      <c r="J23" s="63">
        <f>J8+SUM(J15:J22)</f>
        <v>94</v>
      </c>
      <c r="K23" s="68"/>
    </row>
    <row r="24" s="3" customFormat="1" spans="1:11">
      <c r="A24" s="55"/>
      <c r="B24" s="55"/>
      <c r="C24" s="55"/>
      <c r="D24" s="55"/>
      <c r="E24" s="55"/>
      <c r="F24" s="55"/>
      <c r="G24" s="55"/>
      <c r="H24" s="55"/>
      <c r="I24" s="55"/>
      <c r="J24" s="55"/>
      <c r="K24" s="55"/>
    </row>
    <row r="25" s="2" customFormat="1" spans="1:11">
      <c r="A25" s="56"/>
      <c r="B25" s="56"/>
      <c r="C25" s="56"/>
      <c r="D25" s="56"/>
      <c r="E25" s="56"/>
      <c r="F25" s="56"/>
      <c r="G25" s="56"/>
      <c r="H25" s="56"/>
      <c r="I25" s="56"/>
      <c r="J25" s="56"/>
      <c r="K25" s="56"/>
    </row>
    <row r="26" s="2" customFormat="1" spans="1:11">
      <c r="A26" s="56"/>
      <c r="B26" s="56"/>
      <c r="C26" s="56"/>
      <c r="D26" s="56"/>
      <c r="E26" s="56"/>
      <c r="F26" s="56"/>
      <c r="G26" s="56"/>
      <c r="H26" s="56"/>
      <c r="I26" s="56"/>
      <c r="J26" s="56"/>
      <c r="K26" s="56"/>
    </row>
    <row r="27" s="2" customFormat="1" spans="1:11">
      <c r="A27" s="55"/>
      <c r="B27" s="55"/>
      <c r="C27" s="55"/>
      <c r="D27" s="55"/>
      <c r="E27" s="55"/>
      <c r="F27" s="55"/>
      <c r="G27" s="55"/>
      <c r="H27" s="55"/>
      <c r="I27" s="55"/>
      <c r="J27" s="55"/>
      <c r="K27" s="55"/>
    </row>
    <row r="28" s="2" customFormat="1" spans="5:10">
      <c r="E28" s="57"/>
      <c r="F28" s="57"/>
      <c r="G28" s="57"/>
      <c r="J28" s="69"/>
    </row>
  </sheetData>
  <mergeCells count="31">
    <mergeCell ref="A1:K1"/>
    <mergeCell ref="A2:K2"/>
    <mergeCell ref="A3:K3"/>
    <mergeCell ref="A5:C5"/>
    <mergeCell ref="D5:K5"/>
    <mergeCell ref="A6:C6"/>
    <mergeCell ref="D6:F6"/>
    <mergeCell ref="G6:H6"/>
    <mergeCell ref="I6:K6"/>
    <mergeCell ref="B12:F12"/>
    <mergeCell ref="G12:K12"/>
    <mergeCell ref="B13:F13"/>
    <mergeCell ref="G13:K13"/>
    <mergeCell ref="H14:I14"/>
    <mergeCell ref="H20:I20"/>
    <mergeCell ref="A23:I23"/>
    <mergeCell ref="A24:K24"/>
    <mergeCell ref="A25:K25"/>
    <mergeCell ref="A26:K26"/>
    <mergeCell ref="A27:K27"/>
    <mergeCell ref="A12:A13"/>
    <mergeCell ref="A14:A22"/>
    <mergeCell ref="B15:B20"/>
    <mergeCell ref="B21:B22"/>
    <mergeCell ref="C15:C16"/>
    <mergeCell ref="C17:C18"/>
    <mergeCell ref="C21:C22"/>
    <mergeCell ref="K8:K11"/>
    <mergeCell ref="H15:I19"/>
    <mergeCell ref="H21:I22"/>
    <mergeCell ref="A7:C11"/>
  </mergeCells>
  <pageMargins left="0.354330708661417" right="0.354330708661417" top="0.393700787401575" bottom="0.393700787401575" header="0.511811023622047" footer="0.511811023622047"/>
  <pageSetup paperSize="9" scale="57"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12.综合类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2021-06-02T03:14:32Z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