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12.综合类" sheetId="25" r:id="rId1"/>
  </sheets>
  <definedNames>
    <definedName name="_xlnm.Print_Area" localSheetId="0">'12.综合类'!$A$1:$K$20</definedName>
  </definedNames>
  <calcPr calcId="144525"/>
</workbook>
</file>

<file path=xl/sharedStrings.xml><?xml version="1.0" encoding="utf-8"?>
<sst xmlns="http://schemas.openxmlformats.org/spreadsheetml/2006/main" count="63" uniqueCount="57">
  <si>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</si>
  <si>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</si>
  <si>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</si>
  <si>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2020年道班运行维护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</si>
  <si>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</si>
  <si>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rgb="FF000000"/>
        <rFont val="宋体"/>
        <charset val="134"/>
        <scheme val="minor"/>
      </rPr>
      <t>70</t>
    </r>
  </si>
  <si>
    <t>实施单位</t>
  </si>
  <si>
    <t>北京市交通委员会怀柔公路分局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</si>
  <si>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</si>
  <si>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</si>
  <si>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</si>
  <si>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</si>
  <si>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</si>
  <si>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</si>
  <si>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</si>
  <si>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</si>
  <si>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</si>
  <si>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</si>
  <si>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</si>
  <si>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</si>
  <si>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</si>
  <si>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</si>
  <si>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</si>
  <si>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</si>
  <si>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年度目标：根据2020年道班日常运行计划表，我分局预算资金259.73万元，保障设施完好，运维使用到位。</t>
  </si>
  <si>
    <t>按照计划完成公路道班看护、巡视38处,公路养护物资储备现状况、路域、村容环境得到改善。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</si>
  <si>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</si>
  <si>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</si>
  <si>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</si>
  <si>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</si>
  <si>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</si>
  <si>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</si>
  <si>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</si>
  <si>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</si>
  <si>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</si>
  <si>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</si>
  <si>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道班座数</t>
  </si>
  <si>
    <t>38个</t>
  </si>
  <si>
    <t>完成值达到指标值，记满分；未达到指标值，按B/A或A/B*该指标分值记分。(即较小的数/大数*该指标分值）</t>
  </si>
  <si>
    <t>质量指标
（13分）</t>
  </si>
  <si>
    <t>工作标准</t>
  </si>
  <si>
    <t>保证道班房屋和附属设施完好，以及正常使用</t>
  </si>
  <si>
    <t>时效指标
（12分）</t>
  </si>
  <si>
    <t>实施进度</t>
  </si>
  <si>
    <t>道班日常运行工作贯穿全年，12月底完成项目验收。</t>
  </si>
  <si>
    <t>成本指标
（10分）</t>
  </si>
  <si>
    <t>项目预算控制数</t>
  </si>
  <si>
    <t>259.73万元</t>
  </si>
  <si>
    <t>259.176028万元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</si>
  <si>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</si>
  <si>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</si>
  <si>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</si>
  <si>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</si>
  <si>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完善道班房，公路养护物资储备状况得到改善，为防汛、铲冰除雪提供更好的应急条件。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</si>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</sst>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2" fillId="0" borderId="0"/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/>
    <xf numFmtId="0" fontId="0" fillId="14" borderId="19" applyNumberFormat="0" applyFon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8" borderId="18" applyNumberFormat="0" applyAlignment="0" applyProtection="0">
      <alignment vertical="center"/>
    </xf>
    <xf numFmtId="0" fontId="22" fillId="8" borderId="17" applyNumberFormat="0" applyAlignment="0" applyProtection="0">
      <alignment vertical="center"/>
    </xf>
    <xf numFmtId="0" fontId="29" fillId="20" borderId="23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0" borderId="0"/>
    <xf numFmtId="0" fontId="13" fillId="3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0" borderId="0"/>
    <xf numFmtId="0" fontId="13" fillId="1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0" fillId="0" borderId="0"/>
    <xf numFmtId="0" fontId="13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0" fillId="0" borderId="0"/>
    <xf numFmtId="0" fontId="2" fillId="0" borderId="0">
      <alignment vertical="center"/>
    </xf>
    <xf numFmtId="0" fontId="2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32" fillId="0" borderId="0"/>
    <xf numFmtId="0" fontId="32" fillId="0" borderId="0">
      <alignment vertical="center"/>
    </xf>
    <xf numFmtId="0" fontId="17" fillId="0" borderId="0"/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4" xfId="0" applyFont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justify" vertical="center" wrapText="1"/>
    </xf>
    <xf numFmtId="0" fontId="2" fillId="0" borderId="3" xfId="0" applyNumberFormat="1" applyFont="1" applyFill="1" applyBorder="1" applyAlignment="1">
      <alignment horizontal="justify" vertical="center" wrapText="1"/>
    </xf>
    <xf numFmtId="0" fontId="2" fillId="0" borderId="4" xfId="0" applyNumberFormat="1" applyFont="1" applyFill="1" applyBorder="1" applyAlignment="1">
      <alignment horizontal="justify" vertical="center" wrapText="1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3" xfId="0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textRotation="255"/>
    </xf>
    <xf numFmtId="0" fontId="8" fillId="0" borderId="8" xfId="54" applyFont="1" applyBorder="1" applyAlignment="1">
      <alignment horizontal="center" vertical="center" wrapText="1"/>
    </xf>
    <xf numFmtId="0" fontId="8" fillId="0" borderId="2" xfId="47" applyFont="1" applyBorder="1" applyAlignment="1">
      <alignment horizontal="justify" vertical="center" wrapText="1"/>
    </xf>
    <xf numFmtId="0" fontId="2" fillId="0" borderId="8" xfId="58" applyFont="1" applyFill="1" applyBorder="1" applyAlignment="1">
      <alignment horizontal="center" vertical="center" wrapText="1"/>
    </xf>
    <xf numFmtId="0" fontId="2" fillId="0" borderId="8" xfId="58" applyFont="1" applyBorder="1" applyAlignment="1">
      <alignment horizontal="center" vertical="center" wrapText="1"/>
    </xf>
    <xf numFmtId="0" fontId="8" fillId="0" borderId="8" xfId="47" applyFont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>
      <alignment vertical="center"/>
    </xf>
    <xf numFmtId="0" fontId="2" fillId="0" borderId="4" xfId="0" applyNumberFormat="1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60" zoomScaleNormal="100" zoomScaleSheetLayoutView="60" topLeftCell="A4" workbookViewId="0">
      <selection activeCell="G13" sqref="G13:K13"/>
    </sheetView>
  </sheetViews>
  <sheetFormatPr defaultColWidth="9" defaultRowHeight="14"/>
  <cols>
    <col min="1" max="1" width="4.12727272727273" customWidth="1"/>
    <col min="2" max="3" width="9.25454545454545" customWidth="1"/>
    <col min="4" max="4" width="21" customWidth="1"/>
    <col min="5" max="7" width="15.6272727272727" style="4" customWidth="1"/>
    <col min="8" max="9" width="15.6272727272727" customWidth="1"/>
    <col min="10" max="10" width="15.6272727272727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1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2" t="s">
        <v>5</v>
      </c>
      <c r="E6" s="14"/>
      <c r="F6" s="13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5" t="s">
        <v>8</v>
      </c>
      <c r="B7" s="16"/>
      <c r="C7" s="17"/>
      <c r="D7" s="12"/>
      <c r="E7" s="18" t="s">
        <v>9</v>
      </c>
      <c r="F7" s="18" t="s">
        <v>10</v>
      </c>
      <c r="G7" s="18" t="s">
        <v>11</v>
      </c>
      <c r="H7" s="19" t="s">
        <v>12</v>
      </c>
      <c r="I7" s="52" t="s">
        <v>13</v>
      </c>
      <c r="J7" s="53" t="s">
        <v>14</v>
      </c>
      <c r="K7" s="18" t="s">
        <v>15</v>
      </c>
    </row>
    <row r="8" s="2" customFormat="1" ht="17.25" customHeight="1" spans="1:11">
      <c r="A8" s="20"/>
      <c r="B8" s="21"/>
      <c r="C8" s="22"/>
      <c r="D8" s="23" t="s">
        <v>16</v>
      </c>
      <c r="E8" s="18">
        <v>259.73</v>
      </c>
      <c r="F8" s="18">
        <v>259.73</v>
      </c>
      <c r="G8" s="18">
        <v>259.176028</v>
      </c>
      <c r="H8" s="18">
        <v>10</v>
      </c>
      <c r="I8" s="54">
        <f>+G8/F8</f>
        <v>0.99786712355138</v>
      </c>
      <c r="J8" s="53">
        <f>IF(H8*I8&lt;10,H8*I8,10)</f>
        <v>9.9786712355138</v>
      </c>
      <c r="K8" s="55" t="s">
        <v>17</v>
      </c>
    </row>
    <row r="9" s="2" customFormat="1" ht="18" customHeight="1" spans="1:11">
      <c r="A9" s="20"/>
      <c r="B9" s="21"/>
      <c r="C9" s="22"/>
      <c r="D9" s="24" t="s">
        <v>18</v>
      </c>
      <c r="E9" s="18">
        <v>259.73</v>
      </c>
      <c r="F9" s="18">
        <v>259.73</v>
      </c>
      <c r="G9" s="18">
        <v>259.176028</v>
      </c>
      <c r="H9" s="18"/>
      <c r="I9" s="54"/>
      <c r="J9" s="53"/>
      <c r="K9" s="56"/>
    </row>
    <row r="10" s="2" customFormat="1" ht="18" customHeight="1" spans="1:11">
      <c r="A10" s="20"/>
      <c r="B10" s="21"/>
      <c r="C10" s="22"/>
      <c r="D10" s="24" t="s">
        <v>19</v>
      </c>
      <c r="E10" s="18"/>
      <c r="F10" s="18"/>
      <c r="G10" s="18"/>
      <c r="H10" s="18"/>
      <c r="I10" s="18"/>
      <c r="J10" s="57"/>
      <c r="K10" s="56"/>
    </row>
    <row r="11" s="2" customFormat="1" ht="21.75" customHeight="1" spans="1:11">
      <c r="A11" s="25"/>
      <c r="B11" s="26"/>
      <c r="C11" s="27"/>
      <c r="D11" s="24" t="s">
        <v>20</v>
      </c>
      <c r="E11" s="18"/>
      <c r="F11" s="18"/>
      <c r="G11" s="18"/>
      <c r="H11" s="18"/>
      <c r="I11" s="18"/>
      <c r="J11" s="57"/>
      <c r="K11" s="58"/>
    </row>
    <row r="12" s="2" customFormat="1" ht="25.5" customHeight="1" spans="1:11">
      <c r="A12" s="28" t="s">
        <v>21</v>
      </c>
      <c r="B12" s="29" t="s">
        <v>22</v>
      </c>
      <c r="C12" s="30"/>
      <c r="D12" s="30"/>
      <c r="E12" s="31"/>
      <c r="F12" s="30"/>
      <c r="G12" s="29" t="s">
        <v>23</v>
      </c>
      <c r="H12" s="32"/>
      <c r="I12" s="32"/>
      <c r="J12" s="32"/>
      <c r="K12" s="59"/>
    </row>
    <row r="13" s="2" customFormat="1" ht="69" customHeight="1" spans="1:11">
      <c r="A13" s="33"/>
      <c r="B13" s="34" t="s">
        <v>24</v>
      </c>
      <c r="C13" s="35"/>
      <c r="D13" s="35"/>
      <c r="E13" s="35"/>
      <c r="F13" s="36"/>
      <c r="G13" s="37" t="s">
        <v>25</v>
      </c>
      <c r="H13" s="38"/>
      <c r="I13" s="38"/>
      <c r="J13" s="38"/>
      <c r="K13" s="60"/>
    </row>
    <row r="14" s="2" customFormat="1" spans="1:11">
      <c r="A14" s="28" t="s">
        <v>26</v>
      </c>
      <c r="B14" s="19" t="s">
        <v>27</v>
      </c>
      <c r="C14" s="18" t="s">
        <v>28</v>
      </c>
      <c r="D14" s="18" t="s">
        <v>29</v>
      </c>
      <c r="E14" s="18" t="s">
        <v>30</v>
      </c>
      <c r="F14" s="19" t="s">
        <v>31</v>
      </c>
      <c r="G14" s="18" t="s">
        <v>32</v>
      </c>
      <c r="H14" s="39" t="s">
        <v>15</v>
      </c>
      <c r="I14" s="61"/>
      <c r="J14" s="57" t="s">
        <v>14</v>
      </c>
      <c r="K14" s="19" t="s">
        <v>33</v>
      </c>
    </row>
    <row r="15" s="2" customFormat="1" ht="28" spans="1:11">
      <c r="A15" s="40"/>
      <c r="B15" s="41" t="s">
        <v>34</v>
      </c>
      <c r="C15" s="41" t="s">
        <v>35</v>
      </c>
      <c r="D15" s="42" t="s">
        <v>36</v>
      </c>
      <c r="E15" s="43">
        <v>15</v>
      </c>
      <c r="F15" s="43" t="s">
        <v>37</v>
      </c>
      <c r="G15" s="43" t="s">
        <v>37</v>
      </c>
      <c r="H15" s="19" t="s">
        <v>38</v>
      </c>
      <c r="I15" s="19"/>
      <c r="J15" s="43">
        <v>15</v>
      </c>
      <c r="K15" s="18"/>
    </row>
    <row r="16" s="2" customFormat="1" ht="60.75" customHeight="1" spans="1:11">
      <c r="A16" s="40"/>
      <c r="B16" s="41"/>
      <c r="C16" s="41" t="s">
        <v>39</v>
      </c>
      <c r="D16" s="42" t="s">
        <v>40</v>
      </c>
      <c r="E16" s="44">
        <v>13</v>
      </c>
      <c r="F16" s="42" t="s">
        <v>41</v>
      </c>
      <c r="G16" s="42" t="s">
        <v>41</v>
      </c>
      <c r="H16" s="19"/>
      <c r="I16" s="19"/>
      <c r="J16" s="44">
        <v>13</v>
      </c>
      <c r="K16" s="18"/>
    </row>
    <row r="17" s="2" customFormat="1" ht="57" customHeight="1" spans="1:11">
      <c r="A17" s="40"/>
      <c r="B17" s="41"/>
      <c r="C17" s="41" t="s">
        <v>42</v>
      </c>
      <c r="D17" s="42" t="s">
        <v>43</v>
      </c>
      <c r="E17" s="18">
        <v>12</v>
      </c>
      <c r="F17" s="42" t="s">
        <v>44</v>
      </c>
      <c r="G17" s="42" t="s">
        <v>44</v>
      </c>
      <c r="H17" s="19"/>
      <c r="I17" s="19"/>
      <c r="J17" s="18">
        <v>12</v>
      </c>
      <c r="K17" s="18"/>
    </row>
    <row r="18" s="2" customFormat="1" ht="39" customHeight="1" spans="1:11">
      <c r="A18" s="40"/>
      <c r="B18" s="41"/>
      <c r="C18" s="41" t="s">
        <v>45</v>
      </c>
      <c r="D18" s="42" t="s">
        <v>46</v>
      </c>
      <c r="E18" s="18">
        <v>10</v>
      </c>
      <c r="F18" s="45" t="s">
        <v>47</v>
      </c>
      <c r="G18" s="43" t="s">
        <v>48</v>
      </c>
      <c r="H18" s="15" t="s">
        <v>49</v>
      </c>
      <c r="I18" s="17"/>
      <c r="J18" s="18">
        <v>10</v>
      </c>
      <c r="K18" s="18"/>
    </row>
    <row r="19" s="2" customFormat="1" ht="190" customHeight="1" spans="1:11">
      <c r="A19" s="40"/>
      <c r="B19" s="41" t="s">
        <v>50</v>
      </c>
      <c r="C19" s="46" t="s">
        <v>51</v>
      </c>
      <c r="D19" s="42" t="s">
        <v>52</v>
      </c>
      <c r="E19" s="18">
        <v>40</v>
      </c>
      <c r="F19" s="42" t="s">
        <v>53</v>
      </c>
      <c r="G19" s="42" t="s">
        <v>53</v>
      </c>
      <c r="H19" s="15" t="s">
        <v>54</v>
      </c>
      <c r="I19" s="17"/>
      <c r="J19" s="43">
        <v>35</v>
      </c>
      <c r="K19" s="18" t="s">
        <v>55</v>
      </c>
    </row>
    <row r="20" s="2" customFormat="1" spans="1:11">
      <c r="A20" s="47" t="s">
        <v>56</v>
      </c>
      <c r="B20" s="47"/>
      <c r="C20" s="47"/>
      <c r="D20" s="47"/>
      <c r="E20" s="47"/>
      <c r="F20" s="47"/>
      <c r="G20" s="47"/>
      <c r="H20" s="47"/>
      <c r="I20" s="47"/>
      <c r="J20" s="57">
        <f>J8+SUM(J15:J19)</f>
        <v>94.9786712355138</v>
      </c>
      <c r="K20" s="62"/>
    </row>
    <row r="21" s="3" customFormat="1" spans="1:11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</row>
    <row r="22" s="2" customFormat="1" spans="1:11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</row>
    <row r="23" s="2" customFormat="1" spans="1:11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</row>
    <row r="24" s="2" customFormat="1" spans="1:11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</row>
    <row r="25" s="2" customFormat="1" spans="5:10">
      <c r="E25" s="50"/>
      <c r="F25" s="50"/>
      <c r="G25" s="50"/>
      <c r="J25" s="63"/>
    </row>
  </sheetData>
  <mergeCells count="27">
    <mergeCell ref="A1:K1"/>
    <mergeCell ref="A2:K2"/>
    <mergeCell ref="A3:K3"/>
    <mergeCell ref="A5:C5"/>
    <mergeCell ref="D5:K5"/>
    <mergeCell ref="A6:C6"/>
    <mergeCell ref="D6:E6"/>
    <mergeCell ref="G6:H6"/>
    <mergeCell ref="I6:K6"/>
    <mergeCell ref="B12:E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12:A13"/>
    <mergeCell ref="A14:A19"/>
    <mergeCell ref="B15:B18"/>
    <mergeCell ref="K8:K11"/>
    <mergeCell ref="A7:C11"/>
    <mergeCell ref="H15:I17"/>
  </mergeCells>
  <pageMargins left="0.354330708661417" right="0.354330708661417" top="0.393700787401575" bottom="0.393700787401575" header="0.511811023622047" footer="0.511811023622047"/>
  <pageSetup paperSize="9" scale="6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2021-06-02T05:47:18Z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