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'3.研究类'!$A$1:$K$25</definedName>
  </definedName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<sst xmlns="http://schemas.openxmlformats.org/spreadsheetml/2006/main" count="63" uniqueCount="58">
  <si>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</si>
  <si>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</si>
  <si>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</si>
  <si>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交通强国建设北京市试点实施方案编制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</si>
  <si>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</si>
  <si>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</si>
  <si>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</si>
  <si>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</si>
  <si>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</si>
  <si>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</si>
  <si>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</si>
  <si>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</si>
  <si>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</si>
  <si>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</si>
  <si>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</si>
  <si>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</si>
  <si>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</si>
  <si>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</si>
  <si>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</si>
  <si>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</si>
  <si>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</si>
  <si>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</si>
  <si>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</si>
  <si>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</si>
  <si>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    梳理交通部对交通强国试点城市建设要求与申报基本格式，根据交通部与市政府的要求，以打造“轨道上的京津冀”为主题，编制《交通强国建设北京市试点实施方案》，将北京打造为交通强国试点城市。</t>
  </si>
  <si>
    <t>已完成《交通强国建设北京市试点实施方案》编制工作。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</si>
  <si>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</si>
  <si>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</si>
  <si>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</si>
  <si>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</si>
  <si>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</si>
  <si>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</si>
  <si>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</si>
  <si>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</si>
  <si>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</si>
  <si>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</si>
  <si>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完成《交通强国建设北京市试点实施方案》专题研究报告</t>
  </si>
  <si>
    <t>≥1篇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</si>
  <si>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</si>
  <si>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质量指标
（13分）</t>
  </si>
  <si>
    <t>研究课题评审合格率</t>
  </si>
  <si>
    <t>≥100%</t>
  </si>
  <si>
    <t>时效指标
（12分）</t>
  </si>
  <si>
    <t>研究课题按时结题率</t>
  </si>
  <si>
    <t>当年12月前</t>
  </si>
  <si>
    <t>当年12月底前</t>
  </si>
  <si>
    <t>成本指标
（10分）</t>
  </si>
  <si>
    <t>项目预算控制数</t>
  </si>
  <si>
    <t>15万元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</si>
  <si>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</si>
  <si>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</si>
  <si>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</si>
  <si>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</si>
  <si>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明确交通强国建设北京市试点实施方案编制思路、原则和目标，确定重点任务。有效指导北京市交通强国试点城市建设工作</t>
  </si>
  <si>
    <t>基本达成了预期指标且效果较好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</si>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</sst>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/>
    <xf numFmtId="0" fontId="0" fillId="15" borderId="22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13" fillId="2" borderId="16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0" borderId="0"/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0" borderId="0"/>
    <xf numFmtId="0" fontId="24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0" borderId="0"/>
    <xf numFmtId="0" fontId="24" fillId="2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5" xfId="54" applyFont="1" applyBorder="1" applyAlignment="1">
      <alignment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Border="1" applyAlignment="1">
      <alignment vertical="center" wrapText="1"/>
    </xf>
    <xf numFmtId="0" fontId="10" fillId="0" borderId="3" xfId="47" applyFont="1" applyBorder="1" applyAlignment="1">
      <alignment vertical="center" wrapText="1"/>
    </xf>
    <xf numFmtId="0" fontId="3" fillId="0" borderId="8" xfId="58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10" fillId="0" borderId="14" xfId="54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3" fillId="0" borderId="8" xfId="58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85" zoomScaleNormal="85" topLeftCell="A14" workbookViewId="0">
      <selection activeCell="H10" sqref="H10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7" customWidth="1"/>
    <col min="6" max="6" width="19.3727272727273" style="7" customWidth="1"/>
    <col min="7" max="7" width="18.3727272727273" style="7" customWidth="1"/>
    <col min="8" max="8" width="9.5" customWidth="1"/>
    <col min="9" max="9" width="19.6272727272727" customWidth="1"/>
    <col min="10" max="10" width="8.5" style="8" customWidth="1"/>
    <col min="11" max="11" width="15.2545454545455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hidden="1" spans="1:11">
      <c r="A4" s="13"/>
      <c r="B4" s="13"/>
      <c r="C4" s="13"/>
      <c r="D4" s="13"/>
      <c r="E4" s="14"/>
      <c r="F4" s="14"/>
      <c r="G4" s="14"/>
      <c r="H4" s="13"/>
      <c r="I4" s="13"/>
      <c r="J4" s="73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8.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4" t="s">
        <v>16</v>
      </c>
      <c r="E8" s="29">
        <v>15</v>
      </c>
      <c r="F8" s="29">
        <v>15</v>
      </c>
      <c r="G8" s="29">
        <v>15</v>
      </c>
      <c r="H8" s="29">
        <v>10</v>
      </c>
      <c r="I8" s="74">
        <f>+G8/F8</f>
        <v>1</v>
      </c>
      <c r="J8" s="25">
        <f>IF(H8*I8&lt;10,H8*I8,10)</f>
        <v>10</v>
      </c>
      <c r="K8" s="75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15</v>
      </c>
      <c r="F9" s="29">
        <v>15</v>
      </c>
      <c r="G9" s="29">
        <v>15</v>
      </c>
      <c r="H9" s="29"/>
      <c r="I9" s="74"/>
      <c r="J9" s="25"/>
      <c r="K9" s="76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5"/>
      <c r="K10" s="76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5"/>
      <c r="K11" s="77"/>
    </row>
    <row r="12" s="3" customFormat="1" ht="27.7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8"/>
    </row>
    <row r="13" s="3" customFormat="1" ht="71.2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3" customFormat="1" ht="33" customHeight="1" spans="1:11">
      <c r="A14" s="45" t="s">
        <v>26</v>
      </c>
      <c r="B14" s="46" t="s">
        <v>27</v>
      </c>
      <c r="C14" s="47" t="s">
        <v>28</v>
      </c>
      <c r="D14" s="47" t="s">
        <v>29</v>
      </c>
      <c r="E14" s="47" t="s">
        <v>30</v>
      </c>
      <c r="F14" s="46" t="s">
        <v>31</v>
      </c>
      <c r="G14" s="47" t="s">
        <v>32</v>
      </c>
      <c r="H14" s="48" t="s">
        <v>15</v>
      </c>
      <c r="I14" s="79"/>
      <c r="J14" s="80" t="s">
        <v>14</v>
      </c>
      <c r="K14" s="46" t="s">
        <v>33</v>
      </c>
    </row>
    <row r="15" s="3" customFormat="1" ht="42" spans="1:11">
      <c r="A15" s="49"/>
      <c r="B15" s="50" t="s">
        <v>34</v>
      </c>
      <c r="C15" s="51" t="s">
        <v>35</v>
      </c>
      <c r="D15" s="52" t="s">
        <v>36</v>
      </c>
      <c r="E15" s="53">
        <v>15</v>
      </c>
      <c r="F15" s="53" t="s">
        <v>37</v>
      </c>
      <c r="G15" s="53" t="s">
        <v>37</v>
      </c>
      <c r="H15" s="54" t="s">
        <v>38</v>
      </c>
      <c r="I15" s="81"/>
      <c r="J15" s="47">
        <v>15</v>
      </c>
      <c r="K15" s="47"/>
    </row>
    <row r="16" s="3" customFormat="1" ht="28" spans="1:11">
      <c r="A16" s="49"/>
      <c r="B16" s="55"/>
      <c r="C16" s="56" t="s">
        <v>39</v>
      </c>
      <c r="D16" s="57" t="s">
        <v>40</v>
      </c>
      <c r="E16" s="58">
        <v>13</v>
      </c>
      <c r="F16" s="53" t="s">
        <v>41</v>
      </c>
      <c r="G16" s="53" t="s">
        <v>41</v>
      </c>
      <c r="H16" s="59"/>
      <c r="I16" s="82"/>
      <c r="J16" s="47">
        <v>13</v>
      </c>
      <c r="K16" s="47"/>
    </row>
    <row r="17" s="3" customFormat="1" ht="28" spans="1:11">
      <c r="A17" s="49"/>
      <c r="B17" s="55"/>
      <c r="C17" s="60" t="s">
        <v>42</v>
      </c>
      <c r="D17" s="57" t="s">
        <v>43</v>
      </c>
      <c r="E17" s="58">
        <v>12</v>
      </c>
      <c r="F17" s="61" t="s">
        <v>44</v>
      </c>
      <c r="G17" s="61" t="s">
        <v>45</v>
      </c>
      <c r="H17" s="62"/>
      <c r="I17" s="83"/>
      <c r="J17" s="58">
        <v>12</v>
      </c>
      <c r="K17" s="46"/>
    </row>
    <row r="18" s="3" customFormat="1" ht="28" spans="1:11">
      <c r="A18" s="49"/>
      <c r="B18" s="63"/>
      <c r="C18" s="50" t="s">
        <v>46</v>
      </c>
      <c r="D18" s="64" t="s">
        <v>47</v>
      </c>
      <c r="E18" s="47">
        <v>10</v>
      </c>
      <c r="F18" s="53" t="s">
        <v>48</v>
      </c>
      <c r="G18" s="53" t="s">
        <v>48</v>
      </c>
      <c r="H18" s="65" t="s">
        <v>49</v>
      </c>
      <c r="I18" s="81"/>
      <c r="J18" s="47">
        <v>10</v>
      </c>
      <c r="K18" s="47"/>
    </row>
    <row r="19" s="3" customFormat="1" ht="189.95" customHeight="1" spans="1:11">
      <c r="A19" s="66"/>
      <c r="B19" s="50" t="s">
        <v>50</v>
      </c>
      <c r="C19" s="50" t="s">
        <v>51</v>
      </c>
      <c r="D19" s="57" t="s">
        <v>52</v>
      </c>
      <c r="E19" s="47">
        <v>40</v>
      </c>
      <c r="F19" s="67" t="s">
        <v>53</v>
      </c>
      <c r="G19" s="67" t="s">
        <v>54</v>
      </c>
      <c r="H19" s="48" t="s">
        <v>55</v>
      </c>
      <c r="I19" s="79"/>
      <c r="J19" s="47">
        <v>35</v>
      </c>
      <c r="K19" s="64" t="s">
        <v>56</v>
      </c>
    </row>
    <row r="20" s="3" customFormat="1" ht="25.5" customHeight="1" spans="1:11">
      <c r="A20" s="68" t="s">
        <v>57</v>
      </c>
      <c r="B20" s="69"/>
      <c r="C20" s="69"/>
      <c r="D20" s="69"/>
      <c r="E20" s="69"/>
      <c r="F20" s="69"/>
      <c r="G20" s="69"/>
      <c r="H20" s="69"/>
      <c r="I20" s="84"/>
      <c r="J20" s="85">
        <f>J8+SUM(J15:J19)</f>
        <v>95</v>
      </c>
      <c r="K20" s="86"/>
    </row>
    <row r="21" s="4" customFormat="1" ht="18" customHeight="1" spans="1:11">
      <c r="A21" s="70"/>
      <c r="B21" s="70"/>
      <c r="C21" s="70"/>
      <c r="D21" s="70"/>
      <c r="E21" s="70"/>
      <c r="F21" s="70"/>
      <c r="G21" s="70"/>
      <c r="H21" s="70"/>
      <c r="I21" s="70"/>
      <c r="J21" s="87"/>
      <c r="K21" s="88"/>
    </row>
    <row r="22" s="5" customFormat="1" ht="15" spans="1:1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="6" customFormat="1" ht="14.25" customHeight="1" spans="1:11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="6" customFormat="1" ht="14.25" customHeight="1" spans="1:11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</row>
    <row r="25" s="6" customFormat="1" ht="15" spans="1:1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ht="15" spans="1:1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2:K22"/>
    <mergeCell ref="A23:K23"/>
    <mergeCell ref="A24:K24"/>
    <mergeCell ref="A25:K25"/>
    <mergeCell ref="A26:K26"/>
    <mergeCell ref="A12:A13"/>
    <mergeCell ref="A14:A19"/>
    <mergeCell ref="B15:B18"/>
    <mergeCell ref="K8:K11"/>
    <mergeCell ref="A7:C11"/>
    <mergeCell ref="H15:I17"/>
  </mergeCells>
  <pageMargins left="0.511811023622047" right="0.511811023622047" top="0.551181102362205" bottom="0.551181102362205" header="0.31496062992126" footer="0.31496062992126"/>
  <pageSetup paperSize="9" scale="62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2021-05-08T08:23:00Z</cp:lastPrinted>
  <dcterms:modified xsi:type="dcterms:W3CDTF">2021-06-02T03:20:19Z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