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'12.综合类'!$A$1:$K$21</definedName>
  </definedNames>
  <calcPr calcId="144525"/>
</workbook>
</file>

<file path=xl/sharedStrings.xml><?xml version="1.0" encoding="utf-8"?>
<sst xmlns="http://schemas.openxmlformats.org/spreadsheetml/2006/main" count="66" uniqueCount="60">
  <si>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</si>
  <si>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</si>
  <si>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</si>
  <si>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2020年公路日常养护追加（小修保养等）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</si>
  <si>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</si>
  <si>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</si>
  <si>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</si>
  <si>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</si>
  <si>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</si>
  <si>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</si>
  <si>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</si>
  <si>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</si>
  <si>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</si>
  <si>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</si>
  <si>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</si>
  <si>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</si>
  <si>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</si>
  <si>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</si>
  <si>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</si>
  <si>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</si>
  <si>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</si>
  <si>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</si>
  <si>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</si>
  <si>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</si>
  <si>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年度目标：按照《公路工程质量检验评定标准》JTG F80/1-2017的要求，完成469.925公里道路日常小修维护等工作，提高道路对车辆行驶及行人的服务能力，保障道路的通行能力，为周边居民提供保障性服务。</t>
  </si>
  <si>
    <t>按照《公路工程质量检验评定标准》JTG F80/1-2017的要求，完成新增服务站运维，铲冰除雪及应急物资备勤、水毁崩塌等应急抢险道路等工作，提高道路对车辆行驶及行人的服务能力，保障道路的通行能力，为周边居民提供保障性服务。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</si>
  <si>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</si>
  <si>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</si>
  <si>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</si>
  <si>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</si>
  <si>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</si>
  <si>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</si>
  <si>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</si>
  <si>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</si>
  <si>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</si>
  <si>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</si>
  <si>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养护里程</t>
  </si>
  <si>
    <t>469.925公里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</si>
  <si>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</si>
  <si>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</si>
  <si>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</si>
  <si>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根据《公路工程质量检验评定标准》JTG F80/1-2017要求，工程质量等级评定为合格</t>
  </si>
  <si>
    <t>时效指标
（12分）</t>
  </si>
  <si>
    <t>项目实施进度</t>
  </si>
  <si>
    <t>贯穿全年，2020年1月至2020年12月</t>
  </si>
  <si>
    <t>2020年1月至2020年12月</t>
  </si>
  <si>
    <t>验收时间</t>
  </si>
  <si>
    <t>根据项目实际情况，已具备竣工验收条件的项目，及时组织验收</t>
  </si>
  <si>
    <t>2020年12月底</t>
  </si>
  <si>
    <t>成本指标
（10分）</t>
  </si>
  <si>
    <t>项目预算控制数</t>
  </si>
  <si>
    <t>738.55万元</t>
  </si>
  <si>
    <t>在预算控制范围内得满分，超出预算按A/B*该指标分值计分</t>
  </si>
  <si>
    <t>效
果
指
标
(40分)</t>
  </si>
  <si>
    <t>效益指标
（40分）</t>
  </si>
  <si>
    <t>社会效益</t>
  </si>
  <si>
    <t>道路交通安全状况得到改善，提高道路对车辆行驶及行人的服务能力，保障增强道路的通行能力，为周边居民提供保障性服务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</si>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</sst>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2" fillId="0" borderId="0"/>
    <xf numFmtId="0" fontId="0" fillId="17" borderId="20" applyNumberFormat="0" applyFon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3" fillId="8" borderId="19" applyNumberFormat="0" applyAlignment="0" applyProtection="0">
      <alignment vertical="center"/>
    </xf>
    <xf numFmtId="0" fontId="19" fillId="8" borderId="17" applyNumberFormat="0" applyAlignment="0" applyProtection="0">
      <alignment vertical="center"/>
    </xf>
    <xf numFmtId="0" fontId="18" fillId="7" borderId="16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5" fillId="0" borderId="0"/>
    <xf numFmtId="0" fontId="12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5" fillId="0" borderId="0"/>
    <xf numFmtId="0" fontId="12" fillId="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5" fillId="0" borderId="0"/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5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31" fontId="2" fillId="0" borderId="8" xfId="58" applyNumberFormat="1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85" zoomScaleNormal="100" zoomScaleSheetLayoutView="85" topLeftCell="A4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15.2545454545455" style="5" customWidth="1"/>
    <col min="7" max="7" width="16.2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8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738.55</v>
      </c>
      <c r="F8" s="27">
        <v>738.55</v>
      </c>
      <c r="G8" s="27">
        <v>738.55</v>
      </c>
      <c r="H8" s="27">
        <v>10</v>
      </c>
      <c r="I8" s="59">
        <f>+G8/F8</f>
        <v>1</v>
      </c>
      <c r="J8" s="23">
        <f>IF(H8*I8&lt;10,H8*I8,10)</f>
        <v>10</v>
      </c>
      <c r="K8" s="60" t="s">
        <v>17</v>
      </c>
    </row>
    <row r="9" s="2" customFormat="1" ht="18" customHeight="1" spans="1:11">
      <c r="A9" s="24"/>
      <c r="B9" s="25"/>
      <c r="C9" s="26"/>
      <c r="D9" s="28" t="s">
        <v>18</v>
      </c>
      <c r="E9" s="27">
        <v>738.55</v>
      </c>
      <c r="F9" s="27">
        <v>738.55</v>
      </c>
      <c r="G9" s="27">
        <v>738.55</v>
      </c>
      <c r="H9" s="27"/>
      <c r="I9" s="59"/>
      <c r="J9" s="23"/>
      <c r="K9" s="61"/>
    </row>
    <row r="10" s="2" customFormat="1" ht="18" customHeight="1" spans="1:11">
      <c r="A10" s="24"/>
      <c r="B10" s="25"/>
      <c r="C10" s="26"/>
      <c r="D10" s="28" t="s">
        <v>19</v>
      </c>
      <c r="E10" s="29"/>
      <c r="F10" s="30"/>
      <c r="G10" s="27"/>
      <c r="H10" s="27"/>
      <c r="I10" s="27"/>
      <c r="J10" s="62"/>
      <c r="K10" s="61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62"/>
      <c r="K11" s="63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4"/>
    </row>
    <row r="13" s="2" customFormat="1" ht="58.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5" t="s">
        <v>26</v>
      </c>
      <c r="B14" s="44" t="s">
        <v>27</v>
      </c>
      <c r="C14" s="27" t="s">
        <v>28</v>
      </c>
      <c r="D14" s="27" t="s">
        <v>29</v>
      </c>
      <c r="E14" s="27" t="s">
        <v>30</v>
      </c>
      <c r="F14" s="44" t="s">
        <v>31</v>
      </c>
      <c r="G14" s="27" t="s">
        <v>32</v>
      </c>
      <c r="H14" s="45" t="s">
        <v>15</v>
      </c>
      <c r="I14" s="65"/>
      <c r="J14" s="62" t="s">
        <v>14</v>
      </c>
      <c r="K14" s="44" t="s">
        <v>33</v>
      </c>
    </row>
    <row r="15" s="2" customFormat="1" ht="28" spans="1:11">
      <c r="A15" s="46"/>
      <c r="B15" s="47" t="s">
        <v>34</v>
      </c>
      <c r="C15" s="47" t="s">
        <v>35</v>
      </c>
      <c r="D15" s="48" t="s">
        <v>36</v>
      </c>
      <c r="E15" s="49">
        <v>15</v>
      </c>
      <c r="F15" s="49" t="s">
        <v>37</v>
      </c>
      <c r="G15" s="49" t="s">
        <v>37</v>
      </c>
      <c r="H15" s="19" t="s">
        <v>38</v>
      </c>
      <c r="I15" s="21"/>
      <c r="J15" s="49">
        <v>15</v>
      </c>
      <c r="K15" s="27"/>
    </row>
    <row r="16" s="2" customFormat="1" ht="92" customHeight="1" spans="1:11">
      <c r="A16" s="46"/>
      <c r="B16" s="50"/>
      <c r="C16" s="47" t="s">
        <v>39</v>
      </c>
      <c r="D16" s="48" t="s">
        <v>40</v>
      </c>
      <c r="E16" s="51">
        <v>13</v>
      </c>
      <c r="F16" s="49" t="s">
        <v>41</v>
      </c>
      <c r="G16" s="49" t="s">
        <v>41</v>
      </c>
      <c r="H16" s="24"/>
      <c r="I16" s="26"/>
      <c r="J16" s="51">
        <v>13</v>
      </c>
      <c r="K16" s="27"/>
    </row>
    <row r="17" s="2" customFormat="1" ht="42" spans="1:11">
      <c r="A17" s="46"/>
      <c r="B17" s="50"/>
      <c r="C17" s="47" t="s">
        <v>42</v>
      </c>
      <c r="D17" s="48" t="s">
        <v>43</v>
      </c>
      <c r="E17" s="27">
        <v>6</v>
      </c>
      <c r="F17" s="52" t="s">
        <v>44</v>
      </c>
      <c r="G17" s="49" t="s">
        <v>45</v>
      </c>
      <c r="H17" s="24"/>
      <c r="I17" s="26"/>
      <c r="J17" s="49">
        <v>6</v>
      </c>
      <c r="K17" s="27"/>
    </row>
    <row r="18" s="2" customFormat="1" ht="70" spans="1:11">
      <c r="A18" s="46"/>
      <c r="B18" s="50"/>
      <c r="C18" s="50"/>
      <c r="D18" s="48" t="s">
        <v>46</v>
      </c>
      <c r="E18" s="27">
        <v>6</v>
      </c>
      <c r="F18" s="53" t="s">
        <v>47</v>
      </c>
      <c r="G18" s="49" t="s">
        <v>48</v>
      </c>
      <c r="H18" s="24"/>
      <c r="I18" s="26"/>
      <c r="J18" s="49">
        <v>6</v>
      </c>
      <c r="K18" s="27"/>
    </row>
    <row r="19" s="2" customFormat="1" ht="28.5" customHeight="1" spans="1:11">
      <c r="A19" s="46"/>
      <c r="B19" s="50"/>
      <c r="C19" s="47" t="s">
        <v>49</v>
      </c>
      <c r="D19" s="48" t="s">
        <v>50</v>
      </c>
      <c r="E19" s="27">
        <v>10</v>
      </c>
      <c r="F19" s="54" t="s">
        <v>51</v>
      </c>
      <c r="G19" s="54" t="s">
        <v>51</v>
      </c>
      <c r="H19" s="19" t="s">
        <v>52</v>
      </c>
      <c r="I19" s="21"/>
      <c r="J19" s="49">
        <v>10</v>
      </c>
      <c r="K19" s="27"/>
    </row>
    <row r="20" s="2" customFormat="1" ht="206.25" customHeight="1" spans="1:11">
      <c r="A20" s="46"/>
      <c r="B20" s="47" t="s">
        <v>53</v>
      </c>
      <c r="C20" s="47" t="s">
        <v>54</v>
      </c>
      <c r="D20" s="48" t="s">
        <v>55</v>
      </c>
      <c r="E20" s="27">
        <v>40</v>
      </c>
      <c r="F20" s="49" t="s">
        <v>56</v>
      </c>
      <c r="G20" s="49" t="s">
        <v>56</v>
      </c>
      <c r="H20" s="19" t="s">
        <v>57</v>
      </c>
      <c r="I20" s="21"/>
      <c r="J20" s="49">
        <v>34</v>
      </c>
      <c r="K20" s="44" t="s">
        <v>58</v>
      </c>
    </row>
    <row r="21" s="2" customFormat="1" ht="25.5" customHeight="1" spans="1:11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62">
        <f>J8+SUM(J15:J20)</f>
        <v>94</v>
      </c>
      <c r="K21" s="66"/>
    </row>
    <row r="22" s="3" customFormat="1" spans="1:1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3" s="4" customFormat="1" spans="1:1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</row>
    <row r="24" s="4" customFormat="1" spans="1:11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="4" customFormat="1" spans="1:1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="4" customFormat="1" spans="1:1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7:C18"/>
    <mergeCell ref="K8:K11"/>
    <mergeCell ref="H15:I18"/>
    <mergeCell ref="A7:C11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