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治超" sheetId="2" r:id="rId1"/>
  </sheets>
  <definedNames>
    <definedName name="_xlnm.Print_Area" localSheetId="0">治超!$A$1:$K$23</definedName>
  </definedNames>
  <calcPr calcId="144525"/>
</workbook>
</file>

<file path=xl/sharedStrings.xml><?xml version="1.0" encoding="utf-8"?>
<sst xmlns="http://schemas.openxmlformats.org/spreadsheetml/2006/main" count="73" uniqueCount="67">
  <si>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</si>
  <si>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</si>
  <si>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</si>
  <si>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2020年治超专项工程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</si>
  <si>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</si>
  <si>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</si>
  <si>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</si>
  <si>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北京市交通委员会昌平公路分局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</si>
  <si>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</si>
  <si>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</si>
  <si>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</si>
  <si>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</si>
  <si>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</si>
  <si>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</si>
  <si>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</si>
  <si>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</si>
  <si>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</si>
  <si>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</si>
  <si>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</si>
  <si>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</si>
  <si>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</si>
  <si>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</si>
  <si>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</si>
  <si>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</si>
  <si>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年度目标：完成秦北路东营村东、昌金路桃西路口、安四路顺沙路口三处非现设备安装和调试,计划投资1270万元，使用资金992万元。</t>
  </si>
  <si>
    <t>在秦北路东营村东、昌金路桃西路口、安四路顺沙路口三处选址，进行非现设备安装和调试,配合实施土方施工，于年底前完工。使用资金年度调整为988万元，已全部支付完毕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</si>
  <si>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</si>
  <si>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</si>
  <si>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</si>
  <si>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</si>
  <si>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</si>
  <si>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</si>
  <si>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</si>
  <si>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</si>
  <si>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数量指标
（15分）</t>
  </si>
  <si>
    <t>非现场执法设备建设</t>
  </si>
  <si>
    <t>3处，完成秦北路东营村东、昌金路桃西路口、安四路顺沙路口非现设备安装和调试</t>
  </si>
  <si>
    <t>完成值达到指标值，记满分；未达到指标值，按B/A或A/B*该指标分值记分。(即较小的数/大数*该指标分值）</t>
  </si>
  <si>
    <t>产
出
指
标
(50分)</t>
  </si>
  <si>
    <t>质量指标
（13分）</t>
  </si>
  <si>
    <t>符合《北京市公路路网信息采集与发布设备建设管理办法》要求，按《公路工程质量检验评定标准》JTG F80/1-2017验收合格</t>
  </si>
  <si>
    <t>时效指标
（12分）</t>
  </si>
  <si>
    <t>需求方案设计时间</t>
  </si>
  <si>
    <t>当年5月前</t>
  </si>
  <si>
    <t>4月底</t>
  </si>
  <si>
    <t>招标采购时间</t>
  </si>
  <si>
    <t>当年7月前</t>
  </si>
  <si>
    <t>6月发布公告，7月底完成</t>
  </si>
  <si>
    <t>施工时间</t>
  </si>
  <si>
    <t>8-11月</t>
  </si>
  <si>
    <t>9-12月</t>
  </si>
  <si>
    <t>完成略有滞后</t>
  </si>
  <si>
    <t>验收时间</t>
  </si>
  <si>
    <t>当年12月前</t>
  </si>
  <si>
    <t>成本指标
（10分）</t>
  </si>
  <si>
    <t>年度预算控制数</t>
  </si>
  <si>
    <t>年初批复992万元，年中调减4万元</t>
  </si>
  <si>
    <t>988万元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</si>
  <si>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</si>
  <si>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</si>
  <si>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</si>
  <si>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</si>
  <si>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推进超载超限治理工作，实现24小时监测，提升路网运行监测能力，提高公路信息化管理与服务水平，为治理车辆超载超限行为，提供管理处罚依据</t>
  </si>
  <si>
    <t>实现24小时监测，为治理车辆超载超限行为，提供管理处罚依据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</si>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</sst>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1"/>
      <color theme="1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1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4" borderId="22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30" fillId="12" borderId="20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0"/>
    <xf numFmtId="0" fontId="14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/>
    <xf numFmtId="0" fontId="5" fillId="0" borderId="0">
      <alignment vertical="center"/>
    </xf>
    <xf numFmtId="0" fontId="5" fillId="0" borderId="0"/>
  </cellStyleXfs>
  <cellXfs count="68">
    <xf numFmtId="0" fontId="0" fillId="0" borderId="0" xfId="0"/>
    <xf numFmtId="0" fontId="1" fillId="0" borderId="0" xfId="51" applyFont="1" applyFill="1" applyAlignment="1">
      <alignment vertical="center"/>
    </xf>
    <xf numFmtId="0" fontId="2" fillId="0" borderId="0" xfId="51" applyFont="1" applyFill="1" applyAlignment="1">
      <alignment vertical="center"/>
    </xf>
    <xf numFmtId="0" fontId="3" fillId="0" borderId="0" xfId="51" applyFont="1" applyFill="1" applyAlignment="1">
      <alignment vertical="center"/>
    </xf>
    <xf numFmtId="0" fontId="4" fillId="0" borderId="0" xfId="51" applyFont="1" applyFill="1" applyBorder="1" applyAlignment="1">
      <alignment vertical="center"/>
    </xf>
    <xf numFmtId="0" fontId="4" fillId="0" borderId="0" xfId="51" applyFont="1" applyFill="1" applyAlignment="1">
      <alignment vertical="center"/>
    </xf>
    <xf numFmtId="0" fontId="5" fillId="0" borderId="0" xfId="51" applyFill="1" applyAlignment="1">
      <alignment vertical="center"/>
    </xf>
    <xf numFmtId="0" fontId="5" fillId="0" borderId="0" xfId="51" applyFill="1" applyAlignment="1">
      <alignment horizontal="center" vertical="center"/>
    </xf>
    <xf numFmtId="176" fontId="5" fillId="0" borderId="0" xfId="51" applyNumberFormat="1" applyFill="1" applyAlignment="1">
      <alignment horizontal="center" vertical="center" wrapText="1"/>
    </xf>
    <xf numFmtId="0" fontId="6" fillId="0" borderId="0" xfId="51" applyFont="1" applyFill="1" applyAlignment="1">
      <alignment horizontal="left" vertical="center"/>
    </xf>
    <xf numFmtId="0" fontId="7" fillId="0" borderId="0" xfId="51" applyFont="1" applyFill="1" applyAlignment="1">
      <alignment horizontal="center" vertical="center" wrapText="1"/>
    </xf>
    <xf numFmtId="0" fontId="8" fillId="0" borderId="0" xfId="51" applyFont="1" applyFill="1" applyAlignment="1">
      <alignment horizontal="center" vertical="center" wrapText="1"/>
    </xf>
    <xf numFmtId="0" fontId="2" fillId="0" borderId="0" xfId="5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vertical="center" wrapText="1"/>
    </xf>
    <xf numFmtId="0" fontId="2" fillId="0" borderId="1" xfId="51" applyFont="1" applyFill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center" vertical="center"/>
    </xf>
    <xf numFmtId="0" fontId="3" fillId="0" borderId="3" xfId="51" applyFont="1" applyFill="1" applyBorder="1" applyAlignment="1">
      <alignment horizontal="center" vertical="center"/>
    </xf>
    <xf numFmtId="0" fontId="3" fillId="0" borderId="4" xfId="51" applyFont="1" applyFill="1" applyBorder="1" applyAlignment="1">
      <alignment horizontal="center" vertical="center"/>
    </xf>
    <xf numFmtId="0" fontId="3" fillId="0" borderId="5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 wrapText="1"/>
    </xf>
    <xf numFmtId="0" fontId="3" fillId="0" borderId="7" xfId="51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vertical="center"/>
    </xf>
    <xf numFmtId="176" fontId="3" fillId="0" borderId="8" xfId="51" applyNumberFormat="1" applyFont="1" applyFill="1" applyBorder="1" applyAlignment="1">
      <alignment horizontal="center" vertical="center" wrapText="1"/>
    </xf>
    <xf numFmtId="0" fontId="3" fillId="0" borderId="9" xfId="51" applyFont="1" applyFill="1" applyBorder="1" applyAlignment="1">
      <alignment horizontal="center" vertical="center" wrapText="1"/>
    </xf>
    <xf numFmtId="0" fontId="3" fillId="0" borderId="0" xfId="51" applyFont="1" applyFill="1" applyBorder="1" applyAlignment="1">
      <alignment horizontal="center" vertical="center" wrapText="1"/>
    </xf>
    <xf numFmtId="0" fontId="3" fillId="0" borderId="10" xfId="51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horizontal="center" vertical="center"/>
    </xf>
    <xf numFmtId="0" fontId="9" fillId="0" borderId="8" xfId="51" applyFont="1" applyFill="1" applyBorder="1" applyAlignment="1">
      <alignment vertical="center"/>
    </xf>
    <xf numFmtId="0" fontId="9" fillId="0" borderId="4" xfId="51" applyFont="1" applyFill="1" applyBorder="1" applyAlignment="1">
      <alignment vertical="center"/>
    </xf>
    <xf numFmtId="0" fontId="3" fillId="0" borderId="11" xfId="51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12" xfId="51" applyFont="1" applyFill="1" applyBorder="1" applyAlignment="1">
      <alignment horizontal="center" vertical="center" wrapText="1"/>
    </xf>
    <xf numFmtId="0" fontId="3" fillId="0" borderId="4" xfId="51" applyFont="1" applyFill="1" applyBorder="1" applyAlignment="1">
      <alignment vertical="center"/>
    </xf>
    <xf numFmtId="0" fontId="3" fillId="0" borderId="13" xfId="51" applyFont="1" applyFill="1" applyBorder="1" applyAlignment="1">
      <alignment horizontal="center" vertical="center" textRotation="255"/>
    </xf>
    <xf numFmtId="0" fontId="3" fillId="0" borderId="2" xfId="51" applyNumberFormat="1" applyFont="1" applyFill="1" applyBorder="1" applyAlignment="1">
      <alignment horizontal="center" vertical="center" wrapText="1"/>
    </xf>
    <xf numFmtId="0" fontId="3" fillId="0" borderId="3" xfId="51" applyNumberFormat="1" applyFont="1" applyFill="1" applyBorder="1" applyAlignment="1">
      <alignment horizontal="center" vertical="center" wrapText="1"/>
    </xf>
    <xf numFmtId="0" fontId="3" fillId="0" borderId="4" xfId="51" applyNumberFormat="1" applyFont="1" applyFill="1" applyBorder="1" applyAlignment="1">
      <alignment horizontal="center" vertical="center" wrapText="1"/>
    </xf>
    <xf numFmtId="0" fontId="3" fillId="0" borderId="3" xfId="51" applyFont="1" applyFill="1" applyBorder="1" applyAlignment="1">
      <alignment vertical="center"/>
    </xf>
    <xf numFmtId="0" fontId="3" fillId="0" borderId="14" xfId="51" applyFont="1" applyFill="1" applyBorder="1" applyAlignment="1">
      <alignment horizontal="center" vertical="center" textRotation="255"/>
    </xf>
    <xf numFmtId="0" fontId="3" fillId="0" borderId="2" xfId="51" applyNumberFormat="1" applyFont="1" applyFill="1" applyBorder="1" applyAlignment="1">
      <alignment horizontal="left" vertical="center" wrapText="1"/>
    </xf>
    <xf numFmtId="0" fontId="3" fillId="0" borderId="3" xfId="51" applyNumberFormat="1" applyFont="1" applyFill="1" applyBorder="1" applyAlignment="1">
      <alignment horizontal="left" vertical="center" wrapText="1"/>
    </xf>
    <xf numFmtId="0" fontId="3" fillId="0" borderId="4" xfId="51" applyNumberFormat="1" applyFont="1" applyFill="1" applyBorder="1" applyAlignment="1">
      <alignment horizontal="left" vertical="center" wrapText="1"/>
    </xf>
    <xf numFmtId="0" fontId="3" fillId="0" borderId="8" xfId="51" applyFont="1" applyFill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center" vertical="center" wrapText="1"/>
    </xf>
    <xf numFmtId="0" fontId="3" fillId="0" borderId="15" xfId="51" applyFont="1" applyFill="1" applyBorder="1" applyAlignment="1">
      <alignment horizontal="center" vertical="center" textRotation="255"/>
    </xf>
    <xf numFmtId="0" fontId="3" fillId="0" borderId="13" xfId="51" applyFont="1" applyFill="1" applyBorder="1" applyAlignment="1">
      <alignment horizontal="center" vertical="center" wrapText="1"/>
    </xf>
    <xf numFmtId="0" fontId="10" fillId="0" borderId="13" xfId="50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horizontal="left" vertical="center" wrapText="1"/>
    </xf>
    <xf numFmtId="0" fontId="10" fillId="0" borderId="15" xfId="50" applyFont="1" applyBorder="1" applyAlignment="1">
      <alignment horizontal="center" vertical="center" wrapText="1"/>
    </xf>
    <xf numFmtId="0" fontId="10" fillId="0" borderId="8" xfId="50" applyFont="1" applyFill="1" applyBorder="1" applyAlignment="1">
      <alignment horizontal="center" vertical="center" wrapText="1"/>
    </xf>
    <xf numFmtId="0" fontId="3" fillId="0" borderId="8" xfId="52" applyFont="1" applyFill="1" applyBorder="1" applyAlignment="1">
      <alignment horizontal="center" vertical="center" wrapText="1"/>
    </xf>
    <xf numFmtId="0" fontId="3" fillId="0" borderId="8" xfId="52" applyFont="1" applyFill="1" applyBorder="1" applyAlignment="1">
      <alignment horizontal="left" vertical="center" wrapText="1"/>
    </xf>
    <xf numFmtId="0" fontId="10" fillId="0" borderId="8" xfId="52" applyFont="1" applyFill="1" applyBorder="1" applyAlignment="1">
      <alignment horizontal="center" vertical="center" wrapText="1"/>
    </xf>
    <xf numFmtId="58" fontId="10" fillId="0" borderId="8" xfId="52" applyNumberFormat="1" applyFont="1" applyFill="1" applyBorder="1" applyAlignment="1">
      <alignment horizontal="center" vertical="center" wrapText="1"/>
    </xf>
    <xf numFmtId="0" fontId="10" fillId="0" borderId="15" xfId="50" applyFont="1" applyFill="1" applyBorder="1" applyAlignment="1">
      <alignment horizontal="center" vertical="center" wrapText="1"/>
    </xf>
    <xf numFmtId="0" fontId="10" fillId="0" borderId="13" xfId="50" applyFont="1" applyBorder="1" applyAlignment="1">
      <alignment horizontal="center" vertical="center" wrapText="1"/>
    </xf>
    <xf numFmtId="0" fontId="10" fillId="0" borderId="8" xfId="50" applyFont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left" vertical="center"/>
    </xf>
    <xf numFmtId="0" fontId="11" fillId="0" borderId="8" xfId="51" applyFont="1" applyFill="1" applyBorder="1" applyAlignment="1">
      <alignment horizontal="center" vertical="center"/>
    </xf>
    <xf numFmtId="0" fontId="4" fillId="0" borderId="0" xfId="51" applyFont="1" applyFill="1" applyBorder="1" applyAlignment="1">
      <alignment horizontal="left" vertical="center"/>
    </xf>
    <xf numFmtId="0" fontId="4" fillId="0" borderId="0" xfId="51" applyFont="1" applyFill="1" applyBorder="1" applyAlignment="1">
      <alignment horizontal="left" vertical="center" wrapText="1"/>
    </xf>
    <xf numFmtId="0" fontId="5" fillId="0" borderId="0" xfId="51" applyFont="1" applyFill="1" applyBorder="1" applyAlignment="1">
      <alignment horizontal="left" vertical="center"/>
    </xf>
    <xf numFmtId="176" fontId="2" fillId="0" borderId="1" xfId="51" applyNumberFormat="1" applyFont="1" applyFill="1" applyBorder="1" applyAlignment="1">
      <alignment horizontal="center" vertical="center" wrapText="1"/>
    </xf>
    <xf numFmtId="10" fontId="3" fillId="0" borderId="8" xfId="51" applyNumberFormat="1" applyFont="1" applyFill="1" applyBorder="1" applyAlignment="1">
      <alignment horizontal="center" vertical="center"/>
    </xf>
    <xf numFmtId="0" fontId="3" fillId="0" borderId="13" xfId="51" applyFont="1" applyFill="1" applyBorder="1" applyAlignment="1">
      <alignment horizontal="left" vertical="center" wrapText="1"/>
    </xf>
    <xf numFmtId="0" fontId="3" fillId="0" borderId="15" xfId="51" applyFont="1" applyFill="1" applyBorder="1" applyAlignment="1">
      <alignment horizontal="left" vertical="center" wrapText="1"/>
    </xf>
    <xf numFmtId="0" fontId="3" fillId="0" borderId="14" xfId="51" applyFont="1" applyFill="1" applyBorder="1" applyAlignment="1">
      <alignment horizontal="left" vertical="center" wrapText="1"/>
    </xf>
    <xf numFmtId="0" fontId="3" fillId="0" borderId="4" xfId="5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85" zoomScaleNormal="85" zoomScaleSheetLayoutView="85" workbookViewId="0">
      <selection activeCell="H22" sqref="H22:I22"/>
    </sheetView>
  </sheetViews>
  <sheetFormatPr defaultColWidth="9" defaultRowHeight="14"/>
  <cols>
    <col min="1" max="1" width="4.125" style="6" customWidth="1"/>
    <col min="2" max="2" width="8.75" style="6" customWidth="1"/>
    <col min="3" max="3" width="10" style="6" customWidth="1"/>
    <col min="4" max="4" width="25" style="6" customWidth="1"/>
    <col min="5" max="5" width="16.25" style="7" customWidth="1"/>
    <col min="6" max="6" width="15.25" style="7" customWidth="1"/>
    <col min="7" max="7" width="17.25" style="7" customWidth="1"/>
    <col min="8" max="9" width="9.625" style="6" customWidth="1"/>
    <col min="10" max="10" width="9.625" style="8" customWidth="1"/>
    <col min="11" max="11" width="14.75" style="6" customWidth="1"/>
    <col min="12" max="16384" width="9" style="6"/>
  </cols>
  <sheetData>
    <row r="1" ht="20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1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62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5" t="s">
        <v>5</v>
      </c>
      <c r="E6" s="16"/>
      <c r="F6" s="17"/>
      <c r="G6" s="15" t="s">
        <v>6</v>
      </c>
      <c r="H6" s="17"/>
      <c r="I6" s="15" t="s">
        <v>7</v>
      </c>
      <c r="J6" s="16"/>
      <c r="K6" s="17"/>
    </row>
    <row r="7" s="3" customFormat="1" ht="34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3" customFormat="1" ht="20.25" customHeight="1" spans="1:11">
      <c r="A8" s="23"/>
      <c r="B8" s="24"/>
      <c r="C8" s="25"/>
      <c r="D8" s="21" t="s">
        <v>16</v>
      </c>
      <c r="E8" s="26">
        <v>992</v>
      </c>
      <c r="F8" s="26">
        <v>988</v>
      </c>
      <c r="G8" s="26">
        <v>988</v>
      </c>
      <c r="H8" s="26">
        <v>10</v>
      </c>
      <c r="I8" s="63">
        <f>+G8/F8</f>
        <v>1</v>
      </c>
      <c r="J8" s="22">
        <f>IF(H8*I8&lt;10,H8*I8,10)</f>
        <v>10</v>
      </c>
      <c r="K8" s="64" t="s">
        <v>17</v>
      </c>
    </row>
    <row r="9" s="3" customFormat="1" ht="20.25" customHeight="1" spans="1:11">
      <c r="A9" s="23"/>
      <c r="B9" s="24"/>
      <c r="C9" s="25"/>
      <c r="D9" s="27" t="s">
        <v>18</v>
      </c>
      <c r="E9" s="26">
        <v>992</v>
      </c>
      <c r="F9" s="26">
        <v>988</v>
      </c>
      <c r="G9" s="26">
        <v>988</v>
      </c>
      <c r="H9" s="26"/>
      <c r="I9" s="63"/>
      <c r="J9" s="22"/>
      <c r="K9" s="65"/>
    </row>
    <row r="10" s="3" customFormat="1" ht="20.25" customHeight="1" spans="1:11">
      <c r="A10" s="23"/>
      <c r="B10" s="24"/>
      <c r="C10" s="25"/>
      <c r="D10" s="27" t="s">
        <v>19</v>
      </c>
      <c r="E10" s="28"/>
      <c r="F10" s="26"/>
      <c r="G10" s="26"/>
      <c r="H10" s="26"/>
      <c r="I10" s="26"/>
      <c r="J10" s="22"/>
      <c r="K10" s="65"/>
    </row>
    <row r="11" s="3" customFormat="1" ht="20.25" customHeight="1" spans="1:11">
      <c r="A11" s="29"/>
      <c r="B11" s="30"/>
      <c r="C11" s="31"/>
      <c r="D11" s="27" t="s">
        <v>20</v>
      </c>
      <c r="E11" s="32"/>
      <c r="F11" s="26"/>
      <c r="G11" s="26"/>
      <c r="H11" s="26"/>
      <c r="I11" s="26"/>
      <c r="J11" s="22"/>
      <c r="K11" s="66"/>
    </row>
    <row r="12" s="3" customFormat="1" ht="24" customHeight="1" spans="1:11">
      <c r="A12" s="33" t="s">
        <v>21</v>
      </c>
      <c r="B12" s="34" t="s">
        <v>22</v>
      </c>
      <c r="C12" s="35"/>
      <c r="D12" s="35"/>
      <c r="E12" s="35"/>
      <c r="F12" s="36"/>
      <c r="G12" s="34" t="s">
        <v>23</v>
      </c>
      <c r="H12" s="37"/>
      <c r="I12" s="37"/>
      <c r="J12" s="37"/>
      <c r="K12" s="32"/>
    </row>
    <row r="13" s="3" customFormat="1" ht="75" customHeight="1" spans="1:11">
      <c r="A13" s="38"/>
      <c r="B13" s="39" t="s">
        <v>24</v>
      </c>
      <c r="C13" s="40"/>
      <c r="D13" s="40"/>
      <c r="E13" s="40"/>
      <c r="F13" s="41"/>
      <c r="G13" s="39" t="s">
        <v>25</v>
      </c>
      <c r="H13" s="40"/>
      <c r="I13" s="40"/>
      <c r="J13" s="40"/>
      <c r="K13" s="41"/>
    </row>
    <row r="14" s="3" customFormat="1" ht="25.5" customHeight="1" spans="1:11">
      <c r="A14" s="33" t="s">
        <v>26</v>
      </c>
      <c r="B14" s="42" t="s">
        <v>27</v>
      </c>
      <c r="C14" s="26" t="s">
        <v>28</v>
      </c>
      <c r="D14" s="26" t="s">
        <v>29</v>
      </c>
      <c r="E14" s="26" t="s">
        <v>30</v>
      </c>
      <c r="F14" s="42" t="s">
        <v>31</v>
      </c>
      <c r="G14" s="26" t="s">
        <v>32</v>
      </c>
      <c r="H14" s="43" t="s">
        <v>15</v>
      </c>
      <c r="I14" s="67"/>
      <c r="J14" s="22" t="s">
        <v>14</v>
      </c>
      <c r="K14" s="42" t="s">
        <v>33</v>
      </c>
    </row>
    <row r="15" s="3" customFormat="1" ht="92" customHeight="1" spans="1:11">
      <c r="A15" s="44"/>
      <c r="B15" s="45"/>
      <c r="C15" s="46" t="s">
        <v>34</v>
      </c>
      <c r="D15" s="15" t="s">
        <v>35</v>
      </c>
      <c r="E15" s="26">
        <v>15</v>
      </c>
      <c r="F15" s="47" t="s">
        <v>36</v>
      </c>
      <c r="G15" s="47" t="s">
        <v>36</v>
      </c>
      <c r="H15" s="18" t="s">
        <v>37</v>
      </c>
      <c r="I15" s="20"/>
      <c r="J15" s="26">
        <v>15</v>
      </c>
      <c r="K15" s="26"/>
    </row>
    <row r="16" s="3" customFormat="1" ht="127" customHeight="1" spans="1:11">
      <c r="A16" s="44"/>
      <c r="B16" s="48" t="s">
        <v>38</v>
      </c>
      <c r="C16" s="49" t="s">
        <v>39</v>
      </c>
      <c r="D16" s="15" t="s">
        <v>35</v>
      </c>
      <c r="E16" s="50">
        <v>13</v>
      </c>
      <c r="F16" s="51" t="s">
        <v>40</v>
      </c>
      <c r="G16" s="51" t="s">
        <v>40</v>
      </c>
      <c r="H16" s="23"/>
      <c r="I16" s="25"/>
      <c r="J16" s="26">
        <v>13</v>
      </c>
      <c r="K16" s="26"/>
    </row>
    <row r="17" s="3" customFormat="1" ht="24.75" customHeight="1" spans="1:11">
      <c r="A17" s="44"/>
      <c r="B17" s="48"/>
      <c r="C17" s="46" t="s">
        <v>41</v>
      </c>
      <c r="D17" s="15" t="s">
        <v>42</v>
      </c>
      <c r="E17" s="26">
        <v>3</v>
      </c>
      <c r="F17" s="52" t="s">
        <v>43</v>
      </c>
      <c r="G17" s="53" t="s">
        <v>44</v>
      </c>
      <c r="H17" s="23"/>
      <c r="I17" s="25"/>
      <c r="J17" s="26">
        <v>3</v>
      </c>
      <c r="K17" s="26"/>
    </row>
    <row r="18" s="3" customFormat="1" ht="34" customHeight="1" spans="1:11">
      <c r="A18" s="44"/>
      <c r="B18" s="48"/>
      <c r="C18" s="54"/>
      <c r="D18" s="15" t="s">
        <v>45</v>
      </c>
      <c r="E18" s="26">
        <v>3</v>
      </c>
      <c r="F18" s="52" t="s">
        <v>46</v>
      </c>
      <c r="G18" s="53" t="s">
        <v>47</v>
      </c>
      <c r="H18" s="23"/>
      <c r="I18" s="25"/>
      <c r="J18" s="26">
        <v>3</v>
      </c>
      <c r="K18" s="26"/>
    </row>
    <row r="19" s="3" customFormat="1" ht="24.75" customHeight="1" spans="1:11">
      <c r="A19" s="44"/>
      <c r="B19" s="48"/>
      <c r="C19" s="54"/>
      <c r="D19" s="15" t="s">
        <v>48</v>
      </c>
      <c r="E19" s="26">
        <v>3</v>
      </c>
      <c r="F19" s="52" t="s">
        <v>49</v>
      </c>
      <c r="G19" s="53" t="s">
        <v>50</v>
      </c>
      <c r="H19" s="23"/>
      <c r="I19" s="25"/>
      <c r="J19" s="26">
        <v>2</v>
      </c>
      <c r="K19" s="26" t="s">
        <v>51</v>
      </c>
    </row>
    <row r="20" s="3" customFormat="1" ht="24.75" customHeight="1" spans="1:11">
      <c r="A20" s="44"/>
      <c r="B20" s="48"/>
      <c r="C20" s="54"/>
      <c r="D20" s="15" t="s">
        <v>52</v>
      </c>
      <c r="E20" s="26">
        <v>3</v>
      </c>
      <c r="F20" s="52" t="s">
        <v>53</v>
      </c>
      <c r="G20" s="53">
        <v>44555</v>
      </c>
      <c r="H20" s="23"/>
      <c r="I20" s="25"/>
      <c r="J20" s="26">
        <v>2</v>
      </c>
      <c r="K20" s="26" t="s">
        <v>51</v>
      </c>
    </row>
    <row r="21" s="3" customFormat="1" ht="42" spans="1:11">
      <c r="A21" s="44"/>
      <c r="B21" s="48"/>
      <c r="C21" s="55" t="s">
        <v>54</v>
      </c>
      <c r="D21" s="26" t="s">
        <v>55</v>
      </c>
      <c r="E21" s="26">
        <v>10</v>
      </c>
      <c r="F21" s="51" t="s">
        <v>56</v>
      </c>
      <c r="G21" s="50" t="s">
        <v>57</v>
      </c>
      <c r="H21" s="18" t="s">
        <v>58</v>
      </c>
      <c r="I21" s="20"/>
      <c r="J21" s="26">
        <v>10</v>
      </c>
      <c r="K21" s="42"/>
    </row>
    <row r="22" s="3" customFormat="1" ht="270" customHeight="1" spans="1:11">
      <c r="A22" s="44"/>
      <c r="B22" s="56" t="s">
        <v>59</v>
      </c>
      <c r="C22" s="55" t="s">
        <v>60</v>
      </c>
      <c r="D22" s="57" t="s">
        <v>61</v>
      </c>
      <c r="E22" s="26">
        <v>40</v>
      </c>
      <c r="F22" s="51" t="s">
        <v>62</v>
      </c>
      <c r="G22" s="51" t="s">
        <v>63</v>
      </c>
      <c r="H22" s="18" t="s">
        <v>64</v>
      </c>
      <c r="I22" s="20"/>
      <c r="J22" s="26">
        <v>35</v>
      </c>
      <c r="K22" s="42" t="s">
        <v>65</v>
      </c>
    </row>
    <row r="23" s="3" customFormat="1" ht="20.25" customHeight="1" spans="1:11">
      <c r="A23" s="58" t="s">
        <v>66</v>
      </c>
      <c r="B23" s="58"/>
      <c r="C23" s="58"/>
      <c r="D23" s="58"/>
      <c r="E23" s="58"/>
      <c r="F23" s="58"/>
      <c r="G23" s="58"/>
      <c r="H23" s="58"/>
      <c r="I23" s="58"/>
      <c r="J23" s="22">
        <f>J8+SUM(J15:J22)</f>
        <v>93</v>
      </c>
      <c r="K23" s="21"/>
    </row>
    <row r="24" s="4" customFormat="1" ht="15.5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5" customFormat="1" ht="15.5" spans="1:11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</row>
    <row r="26" s="5" customFormat="1" ht="15.5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="5" customFormat="1" ht="15.5" spans="1:1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</row>
    <row r="28" s="5" customFormat="1" ht="15.5" spans="1:1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6:B21"/>
    <mergeCell ref="C17:C20"/>
    <mergeCell ref="K8:K11"/>
    <mergeCell ref="H15:I20"/>
    <mergeCell ref="A7:C11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治超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</dc:creator>
  <cp:lastModifiedBy>韩稼伦</cp:lastModifiedBy>
  <dcterms:created xsi:type="dcterms:W3CDTF">2015-06-05T18:17:00Z</dcterms:created>
  <cp:lastPrinted>2020-05-27T00:26:00Z</cp:lastPrinted>
  <dcterms:modified xsi:type="dcterms:W3CDTF">2021-06-02T06:52:41Z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