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bookViews>
  <sheets>
    <sheet name="GPS监测服务" sheetId="1" r:id="rId1"/>
  </sheets>
  <calcPr calcId="144525"/>
</workbook>
</file>

<file path=xl/sharedStrings.xml><?xml version="1.0" encoding="utf-8"?>
<sst xmlns="http://schemas.openxmlformats.org/spreadsheetml/2006/main" count="67" uniqueCount="62">
  <si>
    <r>
      <rPr>
        <b/>
        <sz val="18"/>
        <color indexed="8"/>
        <rFont val="宋体"/>
        <charset val="134"/>
      </rPr>
      <t>项目支出绩效自评表</t>
    </r>
    <r>
      <rPr>
        <sz val="18"/>
        <color indexed="8"/>
        <rFont val="宋体"/>
        <charset val="134"/>
      </rPr>
      <t xml:space="preserve"> </t>
    </r>
  </si>
  <si>
    <t>（2020年度）</t>
  </si>
  <si>
    <t>项目名称</t>
  </si>
  <si>
    <t>2020年省际客运GPS监控及运营监测补助经费</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</si>
  <si>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</si>
  <si>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</si>
  <si>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</si>
  <si>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</si>
  <si>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</si>
  <si>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</si>
  <si>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r>
      <rPr>
        <sz val="11"/>
        <color theme="1"/>
        <rFont val="宋体"/>
        <charset val="134"/>
        <scheme val="minor"/>
      </rPr>
      <t>全年预算数（B</t>
    </r>
    <r>
      <rPr>
        <sz val="11"/>
        <color theme="1"/>
        <rFont val="宋体"/>
        <charset val="134"/>
        <scheme val="minor"/>
      </rPr>
      <t>)</t>
    </r>
  </si>
  <si>
    <t>全年执行数（C）</t>
  </si>
  <si>
    <r>
      <rPr>
        <sz val="11"/>
        <color theme="1"/>
        <rFont val="宋体"/>
        <charset val="134"/>
      </rPr>
      <t>分值（1</t>
    </r>
    <r>
      <rPr>
        <sz val="11"/>
        <color indexed="8"/>
        <rFont val="宋体"/>
        <charset val="134"/>
      </rPr>
      <t>0分）</t>
    </r>
  </si>
  <si>
    <r>
      <rPr>
        <sz val="11"/>
        <color theme="1"/>
        <rFont val="宋体"/>
        <charset val="134"/>
        <scheme val="minor"/>
      </rPr>
      <t>执行率（C/</t>
    </r>
    <r>
      <rPr>
        <sz val="11"/>
        <color theme="1"/>
        <rFont val="宋体"/>
        <charset val="134"/>
        <scheme val="minor"/>
      </rPr>
      <t>B</t>
    </r>
    <r>
      <rPr>
        <sz val="11"/>
        <color theme="1"/>
        <rFont val="宋体"/>
        <charset val="134"/>
        <scheme val="minor"/>
      </rPr>
      <t>)</t>
    </r>
  </si>
  <si>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</si>
  <si>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</si>
  <si>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</si>
  <si>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</si>
  <si>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</si>
  <si>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</si>
  <si>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</si>
  <si>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</si>
  <si>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</si>
  <si>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</si>
  <si>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
1.依托北京市道路运输车辆动态信息公共服务平台和外埠进京省际客车卫星定位监视系统，定期归集、核对和分析本市及外埠进京省际客车的动态监控信息数据，指导本市省际客运企业和客运站按照有关动态监控（监视）管理规定，开展动态监控（监视）工作，履行监控（监视）管理主体责任，及时处置报警信息，并对改进监控平台技术功能提出建设性意见。
2.依托北京市省际客运联网售票系统，根据行业管理需求建立并不断补充完善行业运行指标体系，并定期归集和分析行业运营数据，根据行业管理需求完成行业的经济运行分析。
3.结合公交、出租、地铁、路网等领域的多源数据，开展重大节假日、重要活动期间省际客运运行专题分析，为重点时期的行业运营组织提供参考。
4.在春运、重大节假日期间，及时归集城市道路、高速公路、交通气象、铁路客运等监测信息数据，并定制化向行业管理部门、客运站、客运企业进行提供。同时，可通过官方网站、103.9交通广播、北京服务您等渠道，及时向公众发布省际客运出行信息。</t>
  </si>
  <si>
    <t>本年度已完成全部项目内容，达到既定目标。具体包括：提交北京市省际班车客运车辆动态监控月报12篇，提交北京市省际包车客运车辆动态监控月报12篇，每周向行业企业推送动态监控信息数据，有效支持行业动态监管和行业发展决策引导。</t>
  </si>
  <si>
    <t>绩效指标</t>
  </si>
  <si>
    <t>一级指标</t>
  </si>
  <si>
    <t>二级指标</t>
  </si>
  <si>
    <t>三级指标</t>
  </si>
  <si>
    <t>分值</t>
  </si>
  <si>
    <t>年度指标值(A)</t>
  </si>
  <si>
    <t>全年实际值(B)</t>
  </si>
  <si>
    <t>未完成原因分析</t>
  </si>
  <si>
    <t>产
出
指
标
(50分)</t>
  </si>
  <si>
    <t>数量指标
（15分）</t>
  </si>
  <si>
    <t>补助单位数</t>
  </si>
  <si>
    <t>1家</t>
  </si>
  <si>
    <t>完成值达到指标值，记满分；未达到指标值，按B/A或A/B*该指标分值记分。(即较小的数/大数*该指标分值）</t>
  </si>
  <si>
    <t>补助省际客运监测及分析人员人数</t>
  </si>
  <si>
    <t>4人</t>
  </si>
  <si>
    <t>质量指标
（13分）</t>
  </si>
  <si>
    <t>工作质量标准</t>
  </si>
  <si>
    <t>及时制止站外上下客、站外装载货物等违法违规行为，主动防范各类危害长途车上公共安全的违法犯罪行为；对可疑人、可疑物做到及时发现、控制并立即报警，积极协助公安机关做好先期处置</t>
  </si>
  <si>
    <t>时效指标
（12分）</t>
  </si>
  <si>
    <t>资金支付进度</t>
  </si>
  <si>
    <t>收到财政资金后3个月内支付</t>
  </si>
  <si>
    <t>分上下年度分期支付</t>
  </si>
  <si>
    <t>上半年资金滞后</t>
  </si>
  <si>
    <t>成本指标
（10分）</t>
  </si>
  <si>
    <t>项目预算控制数</t>
  </si>
  <si>
    <t>47.34万元</t>
  </si>
  <si>
    <t>41.45万元</t>
  </si>
  <si>
    <t>在预算控制范围内得满分，超出预算按A/B*该指标分值计分</t>
  </si>
  <si>
    <t>效
果
指
标
(40分)</t>
  </si>
  <si>
    <t>效益指标
（40分）</t>
  </si>
  <si>
    <t>社会效益</t>
  </si>
  <si>
    <t>为行业管理提供数据支撑、为企业和客运站提供交通服务信息、为公众提供省际客运出行服务信息</t>
  </si>
  <si>
    <t>为行业监管提供了及时有效的数据支撑、为企业和客运站提供了内部监管和交通服务信息、为公众提供了省际客运出行服务信息</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</si>
  <si>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</si>
  <si>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证明材料不充分</t>
  </si>
  <si>
    <t>总分</t>
  </si>
</sst>
</file>

<file path=xl/styles.xml><?xml version="1.0" encoding="utf-8"?>
<styleSheet xmlns="http://schemas.openxmlformats.org/spreadsheetml/2006/main">
  <numFmts count="5">
    <numFmt numFmtId="44" formatCode="_ &quot;￥&quot;* #,##0.00_ ;_ &quot;￥&quot;* \-#,##0.00_ ;_ &quot;￥&quot;* &quot;-&quot;??_ ;_ @_ "/>
    <numFmt numFmtId="176" formatCode="0.00_ "/>
    <numFmt numFmtId="42" formatCode="_ &quot;￥&quot;* #,##0_ ;_ &quot;￥&quot;* \-#,##0_ ;_ &quot;￥&quot;* &quot;-&quot;_ ;_ @_ "/>
    <numFmt numFmtId="41" formatCode="_ * #,##0_ ;_ * \-#,##0_ ;_ * &quot;-&quot;_ ;_ @_ "/>
    <numFmt numFmtId="43" formatCode="_ * #,##0.00_ ;_ * \-#,##0.00_ ;_ * &quot;-&quot;??_ ;_ @_ "/>
  </numFmts>
  <fonts count="38">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0"/>
      <color indexed="8"/>
      <name val="宋体"/>
      <charset val="134"/>
    </font>
    <font>
      <sz val="11"/>
      <color indexed="8"/>
      <name val="宋体"/>
      <charset val="134"/>
    </font>
    <font>
      <sz val="12"/>
      <color indexed="8"/>
      <name val="宋体"/>
      <charset val="134"/>
    </font>
    <font>
      <sz val="12"/>
      <color theme="1"/>
      <name val="宋体"/>
      <charset val="134"/>
    </font>
    <font>
      <sz val="12"/>
      <color theme="1"/>
      <name val="宋体"/>
      <charset val="134"/>
      <scheme val="minor"/>
    </font>
    <font>
      <sz val="11"/>
      <name val="宋体"/>
      <charset val="134"/>
    </font>
    <font>
      <sz val="11"/>
      <name val="宋体"/>
      <charset val="134"/>
      <scheme val="minor"/>
    </font>
    <font>
      <b/>
      <sz val="11"/>
      <color theme="1"/>
      <name val="宋体"/>
      <charset val="134"/>
      <scheme val="minor"/>
    </font>
    <font>
      <sz val="11"/>
      <color theme="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2"/>
      <name val="宋体"/>
      <charset val="134"/>
    </font>
    <font>
      <b/>
      <sz val="11"/>
      <color rgb="FFFA7D00"/>
      <name val="宋体"/>
      <charset val="0"/>
      <scheme val="minor"/>
    </font>
    <font>
      <b/>
      <sz val="18"/>
      <color theme="3"/>
      <name val="宋体"/>
      <charset val="134"/>
      <scheme val="minor"/>
    </font>
    <font>
      <u/>
      <sz val="11"/>
      <color rgb="FF0000FF"/>
      <name val="宋体"/>
      <charset val="0"/>
      <scheme val="minor"/>
    </font>
    <font>
      <sz val="10"/>
      <name val="Arial"/>
      <charset val="134"/>
    </font>
    <font>
      <sz val="11"/>
      <color rgb="FFFA7D00"/>
      <name val="宋体"/>
      <charset val="0"/>
      <scheme val="minor"/>
    </font>
    <font>
      <b/>
      <sz val="11"/>
      <color rgb="FF3F3F3F"/>
      <name val="宋体"/>
      <charset val="0"/>
      <scheme val="minor"/>
    </font>
    <font>
      <b/>
      <sz val="11"/>
      <color theme="1"/>
      <name val="宋体"/>
      <charset val="0"/>
      <scheme val="minor"/>
    </font>
    <font>
      <sz val="11"/>
      <color rgb="FF9C6500"/>
      <name val="宋体"/>
      <charset val="0"/>
      <scheme val="minor"/>
    </font>
    <font>
      <sz val="11"/>
      <color rgb="FF000000"/>
      <name val="宋体"/>
      <charset val="134"/>
    </font>
  </fonts>
  <fills count="34">
    <fill>
      <patternFill patternType="none"/>
    </fill>
    <fill>
      <patternFill patternType="gray125"/>
    </fill>
    <fill>
      <patternFill patternType="solid">
        <fgColor indexed="9"/>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rgb="FFC6EFCE"/>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theme="8" tint="0.399975585192419"/>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21" fillId="14" borderId="0" applyNumberFormat="0" applyBorder="0" applyAlignment="0" applyProtection="0">
      <alignment vertical="center"/>
    </xf>
    <xf numFmtId="0" fontId="24" fillId="8"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0" fillId="4" borderId="0" applyNumberFormat="0" applyBorder="0" applyAlignment="0" applyProtection="0">
      <alignment vertical="center"/>
    </xf>
    <xf numFmtId="43" fontId="0" fillId="0" borderId="0" applyFont="0" applyFill="0" applyBorder="0" applyAlignment="0" applyProtection="0">
      <alignment vertical="center"/>
    </xf>
    <xf numFmtId="0" fontId="16" fillId="17"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32" fillId="0" borderId="0"/>
    <xf numFmtId="0" fontId="0" fillId="7" borderId="18" applyNumberFormat="0" applyFont="0" applyAlignment="0" applyProtection="0">
      <alignment vertical="center"/>
    </xf>
    <xf numFmtId="0" fontId="16" fillId="22" borderId="0" applyNumberFormat="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17" applyNumberFormat="0" applyFill="0" applyAlignment="0" applyProtection="0">
      <alignment vertical="center"/>
    </xf>
    <xf numFmtId="0" fontId="26" fillId="0" borderId="17" applyNumberFormat="0" applyFill="0" applyAlignment="0" applyProtection="0">
      <alignment vertical="center"/>
    </xf>
    <xf numFmtId="0" fontId="16" fillId="3" borderId="0" applyNumberFormat="0" applyBorder="0" applyAlignment="0" applyProtection="0">
      <alignment vertical="center"/>
    </xf>
    <xf numFmtId="0" fontId="18" fillId="0" borderId="20" applyNumberFormat="0" applyFill="0" applyAlignment="0" applyProtection="0">
      <alignment vertical="center"/>
    </xf>
    <xf numFmtId="0" fontId="16" fillId="23" borderId="0" applyNumberFormat="0" applyBorder="0" applyAlignment="0" applyProtection="0">
      <alignment vertical="center"/>
    </xf>
    <xf numFmtId="0" fontId="34" fillId="19" borderId="22" applyNumberFormat="0" applyAlignment="0" applyProtection="0">
      <alignment vertical="center"/>
    </xf>
    <xf numFmtId="0" fontId="29" fillId="19" borderId="19" applyNumberFormat="0" applyAlignment="0" applyProtection="0">
      <alignment vertical="center"/>
    </xf>
    <xf numFmtId="0" fontId="22" fillId="6" borderId="16" applyNumberFormat="0" applyAlignment="0" applyProtection="0">
      <alignment vertical="center"/>
    </xf>
    <xf numFmtId="0" fontId="21" fillId="25" borderId="0" applyNumberFormat="0" applyBorder="0" applyAlignment="0" applyProtection="0">
      <alignment vertical="center"/>
    </xf>
    <xf numFmtId="0" fontId="16" fillId="24" borderId="0" applyNumberFormat="0" applyBorder="0" applyAlignment="0" applyProtection="0">
      <alignment vertical="center"/>
    </xf>
    <xf numFmtId="0" fontId="33" fillId="0" borderId="21" applyNumberFormat="0" applyFill="0" applyAlignment="0" applyProtection="0">
      <alignment vertical="center"/>
    </xf>
    <xf numFmtId="0" fontId="35" fillId="0" borderId="23" applyNumberFormat="0" applyFill="0" applyAlignment="0" applyProtection="0">
      <alignment vertical="center"/>
    </xf>
    <xf numFmtId="0" fontId="25" fillId="9" borderId="0" applyNumberFormat="0" applyBorder="0" applyAlignment="0" applyProtection="0">
      <alignment vertical="center"/>
    </xf>
    <xf numFmtId="0" fontId="36" fillId="28" borderId="0" applyNumberFormat="0" applyBorder="0" applyAlignment="0" applyProtection="0">
      <alignment vertical="center"/>
    </xf>
    <xf numFmtId="0" fontId="21" fillId="13" borderId="0" applyNumberFormat="0" applyBorder="0" applyAlignment="0" applyProtection="0">
      <alignment vertical="center"/>
    </xf>
    <xf numFmtId="0" fontId="16" fillId="29" borderId="0" applyNumberFormat="0" applyBorder="0" applyAlignment="0" applyProtection="0">
      <alignment vertical="center"/>
    </xf>
    <xf numFmtId="0" fontId="28" fillId="0" borderId="0"/>
    <xf numFmtId="0" fontId="21" fillId="18"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21" fillId="21" borderId="0" applyNumberFormat="0" applyBorder="0" applyAlignment="0" applyProtection="0">
      <alignment vertical="center"/>
    </xf>
    <xf numFmtId="0" fontId="16" fillId="31" borderId="0" applyNumberFormat="0" applyBorder="0" applyAlignment="0" applyProtection="0">
      <alignment vertical="center"/>
    </xf>
    <xf numFmtId="0" fontId="16" fillId="10" borderId="0" applyNumberFormat="0" applyBorder="0" applyAlignment="0" applyProtection="0">
      <alignment vertical="center"/>
    </xf>
    <xf numFmtId="0" fontId="21" fillId="5" borderId="0" applyNumberFormat="0" applyBorder="0" applyAlignment="0" applyProtection="0">
      <alignment vertical="center"/>
    </xf>
    <xf numFmtId="0" fontId="21" fillId="33" borderId="0" applyNumberFormat="0" applyBorder="0" applyAlignment="0" applyProtection="0">
      <alignment vertical="center"/>
    </xf>
    <xf numFmtId="0" fontId="16" fillId="15" borderId="0" applyNumberFormat="0" applyBorder="0" applyAlignment="0" applyProtection="0">
      <alignment vertical="center"/>
    </xf>
    <xf numFmtId="0" fontId="28" fillId="0" borderId="0"/>
    <xf numFmtId="0" fontId="21" fillId="20" borderId="0" applyNumberFormat="0" applyBorder="0" applyAlignment="0" applyProtection="0">
      <alignment vertical="center"/>
    </xf>
    <xf numFmtId="0" fontId="16" fillId="30" borderId="0" applyNumberFormat="0" applyBorder="0" applyAlignment="0" applyProtection="0">
      <alignment vertical="center"/>
    </xf>
    <xf numFmtId="0" fontId="16" fillId="32" borderId="0" applyNumberFormat="0" applyBorder="0" applyAlignment="0" applyProtection="0">
      <alignment vertical="center"/>
    </xf>
    <xf numFmtId="0" fontId="28" fillId="0" borderId="0"/>
    <xf numFmtId="0" fontId="21" fillId="26" borderId="0" applyNumberFormat="0" applyBorder="0" applyAlignment="0" applyProtection="0">
      <alignment vertical="center"/>
    </xf>
    <xf numFmtId="0" fontId="16" fillId="12" borderId="0" applyNumberFormat="0" applyBorder="0" applyAlignment="0" applyProtection="0">
      <alignment vertical="center"/>
    </xf>
    <xf numFmtId="0" fontId="28"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12" fillId="0" borderId="0"/>
  </cellStyleXfs>
  <cellXfs count="75">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8" fillId="0" borderId="8" xfId="0" applyFont="1" applyFill="1" applyBorder="1" applyAlignment="1">
      <alignment vertical="center"/>
    </xf>
    <xf numFmtId="0" fontId="9" fillId="0" borderId="8" xfId="0" applyFont="1" applyFill="1" applyBorder="1" applyAlignment="1">
      <alignment vertical="center"/>
    </xf>
    <xf numFmtId="0" fontId="10"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11" fillId="0" borderId="4" xfId="0" applyFont="1" applyFill="1" applyBorder="1" applyAlignment="1">
      <alignment vertical="center"/>
    </xf>
    <xf numFmtId="0" fontId="2" fillId="0" borderId="13" xfId="0" applyFont="1" applyBorder="1" applyAlignment="1">
      <alignment horizontal="center" vertical="center" textRotation="255"/>
    </xf>
    <xf numFmtId="0" fontId="12" fillId="0" borderId="2"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4" xfId="0" applyNumberFormat="1" applyFont="1" applyBorder="1" applyAlignment="1">
      <alignment horizontal="center" vertical="center" wrapText="1"/>
    </xf>
    <xf numFmtId="0" fontId="1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13" fillId="0" borderId="13" xfId="47" applyFont="1" applyBorder="1" applyAlignment="1">
      <alignment horizontal="center" vertical="center" wrapText="1"/>
    </xf>
    <xf numFmtId="49" fontId="14" fillId="2" borderId="13" xfId="54" applyNumberFormat="1" applyFont="1" applyFill="1" applyBorder="1" applyAlignment="1">
      <alignment horizontal="center" vertical="center" wrapText="1"/>
    </xf>
    <xf numFmtId="49" fontId="14" fillId="2" borderId="8" xfId="54" applyNumberFormat="1" applyFont="1" applyFill="1" applyBorder="1" applyAlignment="1">
      <alignment horizontal="left" vertical="center" wrapText="1"/>
    </xf>
    <xf numFmtId="0" fontId="2" fillId="0" borderId="8" xfId="58" applyFont="1" applyFill="1" applyBorder="1" applyAlignment="1">
      <alignment horizontal="center" vertical="center" wrapText="1"/>
    </xf>
    <xf numFmtId="49" fontId="14" fillId="2" borderId="2" xfId="54" applyNumberFormat="1" applyFont="1" applyFill="1" applyBorder="1" applyAlignment="1">
      <alignment vertical="center" wrapText="1"/>
    </xf>
    <xf numFmtId="0" fontId="13" fillId="0" borderId="15" xfId="47" applyFont="1" applyBorder="1" applyAlignment="1">
      <alignment horizontal="center" vertical="center" wrapText="1"/>
    </xf>
    <xf numFmtId="49" fontId="14" fillId="2" borderId="15" xfId="54" applyNumberFormat="1" applyFont="1" applyFill="1" applyBorder="1" applyAlignment="1">
      <alignment horizontal="center" vertical="center" wrapText="1"/>
    </xf>
    <xf numFmtId="0" fontId="0" fillId="0" borderId="9" xfId="0" applyBorder="1">
      <alignment vertical="center"/>
    </xf>
    <xf numFmtId="49" fontId="14" fillId="2" borderId="8" xfId="54" applyNumberFormat="1" applyFont="1" applyFill="1" applyBorder="1" applyAlignment="1">
      <alignment horizontal="center" vertical="center" wrapText="1"/>
    </xf>
    <xf numFmtId="0" fontId="2" fillId="0" borderId="8" xfId="58" applyFont="1" applyBorder="1" applyAlignment="1">
      <alignment horizontal="center" vertical="center" wrapText="1"/>
    </xf>
    <xf numFmtId="0" fontId="0" fillId="0" borderId="11" xfId="0" applyBorder="1">
      <alignment vertical="center"/>
    </xf>
    <xf numFmtId="49" fontId="14" fillId="2" borderId="8" xfId="47" applyNumberFormat="1" applyFont="1" applyFill="1" applyBorder="1" applyAlignment="1">
      <alignment horizontal="left" vertical="center" wrapText="1"/>
    </xf>
    <xf numFmtId="0" fontId="15"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12" fillId="0" borderId="4" xfId="0" applyFont="1" applyBorder="1">
      <alignment vertical="center"/>
    </xf>
    <xf numFmtId="0" fontId="2" fillId="0" borderId="4" xfId="0" applyFont="1" applyBorder="1" applyAlignment="1">
      <alignment horizontal="center" vertical="center" wrapText="1"/>
    </xf>
    <xf numFmtId="0" fontId="0" fillId="0" borderId="7" xfId="0" applyBorder="1">
      <alignment vertical="center"/>
    </xf>
    <xf numFmtId="0" fontId="0" fillId="0" borderId="10" xfId="0" applyBorder="1">
      <alignment vertical="center"/>
    </xf>
    <xf numFmtId="0" fontId="0" fillId="0" borderId="12" xfId="0" applyBorder="1">
      <alignment vertical="center"/>
    </xf>
    <xf numFmtId="0" fontId="2" fillId="0" borderId="8" xfId="0" applyFont="1" applyBorder="1" applyAlignment="1">
      <alignment horizontal="left" vertical="center" wrapText="1"/>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workbookViewId="0">
      <selection activeCell="F10" sqref="F10"/>
    </sheetView>
  </sheetViews>
  <sheetFormatPr defaultColWidth="9" defaultRowHeight="14"/>
  <cols>
    <col min="1" max="1" width="4.12727272727273" customWidth="1"/>
    <col min="2" max="3" width="9.25454545454545" customWidth="1"/>
    <col min="4" max="4" width="17.8181818181818" customWidth="1"/>
    <col min="5" max="6" width="15.2545454545455" style="4" customWidth="1"/>
    <col min="7" max="7" width="15.1272727272727" style="4" customWidth="1"/>
    <col min="8" max="8" width="12.2545454545455" customWidth="1"/>
    <col min="9" max="9" width="13.3727272727273" customWidth="1"/>
    <col min="10" max="10" width="8.5" style="5" customWidth="1"/>
    <col min="11" max="11" width="12.4545454545455"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62"/>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8" customHeight="1" spans="1:11">
      <c r="A7" s="18" t="s">
        <v>8</v>
      </c>
      <c r="B7" s="19"/>
      <c r="C7" s="20"/>
      <c r="D7" s="21"/>
      <c r="E7" s="22" t="s">
        <v>9</v>
      </c>
      <c r="F7" s="22" t="s">
        <v>10</v>
      </c>
      <c r="G7" s="22" t="s">
        <v>11</v>
      </c>
      <c r="H7" s="22" t="s">
        <v>12</v>
      </c>
      <c r="I7" s="22" t="s">
        <v>13</v>
      </c>
      <c r="J7" s="22" t="s">
        <v>14</v>
      </c>
      <c r="K7" s="26" t="s">
        <v>15</v>
      </c>
    </row>
    <row r="8" s="2" customFormat="1" ht="17.25" customHeight="1" spans="1:11">
      <c r="A8" s="23"/>
      <c r="B8" s="24"/>
      <c r="C8" s="25"/>
      <c r="D8" s="21" t="s">
        <v>16</v>
      </c>
      <c r="E8" s="26">
        <v>47.34</v>
      </c>
      <c r="F8" s="26">
        <v>41.45</v>
      </c>
      <c r="G8" s="26">
        <v>41.45</v>
      </c>
      <c r="H8" s="26">
        <v>10</v>
      </c>
      <c r="I8" s="63">
        <f>+G8/F8</f>
        <v>1</v>
      </c>
      <c r="J8" s="22">
        <f>IF(H8*I8&lt;10,H8*I8,10)</f>
        <v>10</v>
      </c>
      <c r="K8" s="64" t="s">
        <v>17</v>
      </c>
    </row>
    <row r="9" s="2" customFormat="1" ht="18" customHeight="1" spans="1:11">
      <c r="A9" s="23"/>
      <c r="B9" s="24"/>
      <c r="C9" s="25"/>
      <c r="D9" s="27" t="s">
        <v>18</v>
      </c>
      <c r="E9" s="26">
        <v>47.34</v>
      </c>
      <c r="F9" s="26">
        <v>41.45</v>
      </c>
      <c r="G9" s="26">
        <v>41.45</v>
      </c>
      <c r="H9" s="26"/>
      <c r="I9" s="63"/>
      <c r="J9" s="22"/>
      <c r="K9" s="65"/>
    </row>
    <row r="10" s="2" customFormat="1" ht="18" customHeight="1" spans="1:11">
      <c r="A10" s="23"/>
      <c r="B10" s="24"/>
      <c r="C10" s="25"/>
      <c r="D10" s="28" t="s">
        <v>19</v>
      </c>
      <c r="E10" s="29"/>
      <c r="F10" s="30"/>
      <c r="G10" s="26"/>
      <c r="H10" s="26"/>
      <c r="I10" s="26"/>
      <c r="J10" s="66"/>
      <c r="K10" s="65"/>
    </row>
    <row r="11" s="2" customFormat="1" ht="21.75" customHeight="1" spans="1:11">
      <c r="A11" s="31"/>
      <c r="B11" s="32"/>
      <c r="C11" s="33"/>
      <c r="D11" s="28" t="s">
        <v>20</v>
      </c>
      <c r="E11" s="34"/>
      <c r="F11" s="30"/>
      <c r="G11" s="26"/>
      <c r="H11" s="26"/>
      <c r="I11" s="26"/>
      <c r="J11" s="66"/>
      <c r="K11" s="67"/>
    </row>
    <row r="12" s="2" customFormat="1" ht="25.5" customHeight="1" spans="1:11">
      <c r="A12" s="35" t="s">
        <v>21</v>
      </c>
      <c r="B12" s="36" t="s">
        <v>22</v>
      </c>
      <c r="C12" s="37"/>
      <c r="D12" s="37"/>
      <c r="E12" s="37"/>
      <c r="F12" s="38"/>
      <c r="G12" s="36" t="s">
        <v>23</v>
      </c>
      <c r="H12" s="39"/>
      <c r="I12" s="39"/>
      <c r="J12" s="39"/>
      <c r="K12" s="68"/>
    </row>
    <row r="13" s="2" customFormat="1" ht="229" customHeight="1" spans="1:11">
      <c r="A13" s="40"/>
      <c r="B13" s="41" t="s">
        <v>24</v>
      </c>
      <c r="C13" s="42"/>
      <c r="D13" s="42"/>
      <c r="E13" s="42"/>
      <c r="F13" s="43"/>
      <c r="G13" s="41" t="s">
        <v>25</v>
      </c>
      <c r="H13" s="42"/>
      <c r="I13" s="42"/>
      <c r="J13" s="42"/>
      <c r="K13" s="43"/>
    </row>
    <row r="14" s="2" customFormat="1" ht="30" customHeight="1" spans="1:11">
      <c r="A14" s="35" t="s">
        <v>26</v>
      </c>
      <c r="B14" s="44" t="s">
        <v>27</v>
      </c>
      <c r="C14" s="26" t="s">
        <v>28</v>
      </c>
      <c r="D14" s="26" t="s">
        <v>29</v>
      </c>
      <c r="E14" s="26" t="s">
        <v>30</v>
      </c>
      <c r="F14" s="44" t="s">
        <v>31</v>
      </c>
      <c r="G14" s="26" t="s">
        <v>32</v>
      </c>
      <c r="H14" s="45" t="s">
        <v>15</v>
      </c>
      <c r="I14" s="69"/>
      <c r="J14" s="66" t="s">
        <v>14</v>
      </c>
      <c r="K14" s="44" t="s">
        <v>33</v>
      </c>
    </row>
    <row r="15" s="2" customFormat="1" spans="1:11">
      <c r="A15" s="46"/>
      <c r="B15" s="47" t="s">
        <v>34</v>
      </c>
      <c r="C15" s="48" t="s">
        <v>35</v>
      </c>
      <c r="D15" s="49" t="s">
        <v>36</v>
      </c>
      <c r="E15" s="50">
        <v>7.5</v>
      </c>
      <c r="F15" s="51" t="s">
        <v>37</v>
      </c>
      <c r="G15" s="51" t="s">
        <v>37</v>
      </c>
      <c r="H15" s="18" t="s">
        <v>38</v>
      </c>
      <c r="I15" s="70"/>
      <c r="J15" s="50">
        <v>7.5</v>
      </c>
      <c r="K15" s="26"/>
    </row>
    <row r="16" s="2" customFormat="1" ht="42" spans="1:11">
      <c r="A16" s="46"/>
      <c r="B16" s="52"/>
      <c r="C16" s="53"/>
      <c r="D16" s="49" t="s">
        <v>39</v>
      </c>
      <c r="E16" s="50">
        <v>7.5</v>
      </c>
      <c r="F16" s="51" t="s">
        <v>40</v>
      </c>
      <c r="G16" s="51" t="s">
        <v>40</v>
      </c>
      <c r="H16" s="54"/>
      <c r="I16" s="71"/>
      <c r="J16" s="50">
        <v>7.5</v>
      </c>
      <c r="K16" s="26"/>
    </row>
    <row r="17" s="2" customFormat="1" ht="193.5" customHeight="1" spans="1:11">
      <c r="A17" s="46"/>
      <c r="B17" s="52"/>
      <c r="C17" s="55" t="s">
        <v>41</v>
      </c>
      <c r="D17" s="49" t="s">
        <v>42</v>
      </c>
      <c r="E17" s="50">
        <v>13</v>
      </c>
      <c r="F17" s="51" t="s">
        <v>43</v>
      </c>
      <c r="G17" s="51" t="s">
        <v>43</v>
      </c>
      <c r="H17" s="54"/>
      <c r="I17" s="71"/>
      <c r="J17" s="50">
        <v>13</v>
      </c>
      <c r="K17" s="44"/>
    </row>
    <row r="18" s="2" customFormat="1" ht="35.25" customHeight="1" spans="1:11">
      <c r="A18" s="46"/>
      <c r="B18" s="52"/>
      <c r="C18" s="48" t="s">
        <v>44</v>
      </c>
      <c r="D18" s="49" t="s">
        <v>45</v>
      </c>
      <c r="E18" s="56">
        <v>12</v>
      </c>
      <c r="F18" s="51" t="s">
        <v>46</v>
      </c>
      <c r="G18" s="44" t="s">
        <v>47</v>
      </c>
      <c r="H18" s="57"/>
      <c r="I18" s="72"/>
      <c r="J18" s="56">
        <v>6</v>
      </c>
      <c r="K18" s="73" t="s">
        <v>48</v>
      </c>
    </row>
    <row r="19" s="2" customFormat="1" ht="36" customHeight="1" spans="1:11">
      <c r="A19" s="46"/>
      <c r="B19" s="52"/>
      <c r="C19" s="55" t="s">
        <v>49</v>
      </c>
      <c r="D19" s="49" t="s">
        <v>50</v>
      </c>
      <c r="E19" s="56">
        <v>10</v>
      </c>
      <c r="F19" s="51" t="s">
        <v>51</v>
      </c>
      <c r="G19" s="51" t="s">
        <v>52</v>
      </c>
      <c r="H19" s="44" t="s">
        <v>53</v>
      </c>
      <c r="I19" s="44"/>
      <c r="J19" s="56">
        <v>10</v>
      </c>
      <c r="K19" s="26"/>
    </row>
    <row r="20" s="2" customFormat="1" ht="210" customHeight="1" spans="1:11">
      <c r="A20" s="46"/>
      <c r="B20" s="47" t="s">
        <v>54</v>
      </c>
      <c r="C20" s="47" t="s">
        <v>55</v>
      </c>
      <c r="D20" s="58" t="s">
        <v>56</v>
      </c>
      <c r="E20" s="26">
        <v>40</v>
      </c>
      <c r="F20" s="51" t="s">
        <v>57</v>
      </c>
      <c r="G20" s="51" t="s">
        <v>58</v>
      </c>
      <c r="H20" s="18" t="s">
        <v>59</v>
      </c>
      <c r="I20" s="20"/>
      <c r="J20" s="26">
        <v>36</v>
      </c>
      <c r="K20" s="73" t="s">
        <v>60</v>
      </c>
    </row>
    <row r="21" s="2" customFormat="1" ht="25.5" customHeight="1" spans="1:11">
      <c r="A21" s="59" t="s">
        <v>61</v>
      </c>
      <c r="B21" s="59"/>
      <c r="C21" s="59"/>
      <c r="D21" s="59"/>
      <c r="E21" s="59"/>
      <c r="F21" s="59"/>
      <c r="G21" s="59"/>
      <c r="H21" s="59"/>
      <c r="I21" s="59"/>
      <c r="J21" s="66">
        <f>J8+SUM(J15:J20)</f>
        <v>90</v>
      </c>
      <c r="K21" s="74"/>
    </row>
    <row r="22" s="3" customFormat="1" spans="1:11">
      <c r="A22" s="60"/>
      <c r="B22" s="60"/>
      <c r="C22" s="60"/>
      <c r="D22" s="60"/>
      <c r="E22" s="60"/>
      <c r="F22" s="60"/>
      <c r="G22" s="60"/>
      <c r="H22" s="60"/>
      <c r="I22" s="60"/>
      <c r="J22" s="60"/>
      <c r="K22" s="60"/>
    </row>
    <row r="23" s="2" customFormat="1" spans="1:11">
      <c r="A23" s="61"/>
      <c r="B23" s="61"/>
      <c r="C23" s="61"/>
      <c r="D23" s="61"/>
      <c r="E23" s="61"/>
      <c r="F23" s="61"/>
      <c r="G23" s="61"/>
      <c r="H23" s="61"/>
      <c r="I23" s="61"/>
      <c r="J23" s="61"/>
      <c r="K23" s="61"/>
    </row>
    <row r="24" s="2" customFormat="1" spans="1:11">
      <c r="A24" s="61"/>
      <c r="B24" s="61"/>
      <c r="C24" s="61"/>
      <c r="D24" s="61"/>
      <c r="E24" s="61"/>
      <c r="F24" s="61"/>
      <c r="G24" s="61"/>
      <c r="H24" s="61"/>
      <c r="I24" s="61"/>
      <c r="J24" s="61"/>
      <c r="K24" s="61"/>
    </row>
    <row r="25" s="2" customFormat="1" spans="1:11">
      <c r="A25" s="60"/>
      <c r="B25" s="60"/>
      <c r="C25" s="60"/>
      <c r="D25" s="60"/>
      <c r="E25" s="60"/>
      <c r="F25" s="60"/>
      <c r="G25" s="60"/>
      <c r="H25" s="60"/>
      <c r="I25" s="60"/>
      <c r="J25" s="60"/>
      <c r="K25" s="60"/>
    </row>
    <row r="26" s="2" customFormat="1" spans="1:11">
      <c r="A26" s="60"/>
      <c r="B26" s="60"/>
      <c r="C26" s="60"/>
      <c r="D26" s="60"/>
      <c r="E26" s="60"/>
      <c r="F26" s="60"/>
      <c r="G26" s="60"/>
      <c r="H26" s="60"/>
      <c r="I26" s="60"/>
      <c r="J26" s="60"/>
      <c r="K26" s="60"/>
    </row>
  </sheetData>
  <mergeCells count="29">
    <mergeCell ref="A1:K1"/>
    <mergeCell ref="A2:K2"/>
    <mergeCell ref="A3:K3"/>
    <mergeCell ref="A5:C5"/>
    <mergeCell ref="D5:K5"/>
    <mergeCell ref="A6:C6"/>
    <mergeCell ref="D6:F6"/>
    <mergeCell ref="G6:H6"/>
    <mergeCell ref="I6:K6"/>
    <mergeCell ref="B12:F12"/>
    <mergeCell ref="G12:K12"/>
    <mergeCell ref="B13:F13"/>
    <mergeCell ref="G13:K13"/>
    <mergeCell ref="H14:I14"/>
    <mergeCell ref="H19:I19"/>
    <mergeCell ref="H20:I20"/>
    <mergeCell ref="A21:I21"/>
    <mergeCell ref="A22:K22"/>
    <mergeCell ref="A23:K23"/>
    <mergeCell ref="A24:K24"/>
    <mergeCell ref="A25:K25"/>
    <mergeCell ref="A26:K26"/>
    <mergeCell ref="A12:A13"/>
    <mergeCell ref="A14:A20"/>
    <mergeCell ref="B15:B19"/>
    <mergeCell ref="C15:C16"/>
    <mergeCell ref="K8:K11"/>
    <mergeCell ref="H15:I18"/>
    <mergeCell ref="A7:C11"/>
  </mergeCells>
  <pageMargins left="0.354330708661417" right="0.24" top="0.393700787401575" bottom="0.393700787401575" header="0.511811023622047" footer="0.511811023622047"/>
  <pageSetup paperSize="9" scale="70" orientation="portrait"/>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1</vt:i4>
      </vt:variant>
    </vt:vector>
  </HeadingPairs>
  <TitlesOfParts>
    <vt:vector size="1" baseType="lpstr">
      <vt:lpstr>GPS监测服务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dc:creator>
  <cp:lastModifiedBy>韩稼伦</cp:lastModifiedBy>
  <dcterms:created xsi:type="dcterms:W3CDTF">2021-05-18T17:47:00Z</dcterms:created>
  <cp:lastPrinted>2021-05-29T10:35:00Z</cp:lastPrinted>
  <dcterms:modified xsi:type="dcterms:W3CDTF">2021-06-02T03:46:54Z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