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9005" windowHeight="6840"/>
  </bookViews>
  <sheets>
    <sheet name="10.补助经费类-出租小轿车燃油补贴（市级资金）" sheetId="1" r:id="rId1"/>
  </sheets>
  <calcPr calcId="144525"/>
</workbook>
</file>

<file path=xl/calcChain.xml><?xml version="1.0" encoding="utf-8"?>
<calcChain xmlns="http://schemas.openxmlformats.org/spreadsheetml/2006/main">
  <c r="J24" i="1" l="1"/>
  <c r="G22" i="1"/>
  <c r="J21" i="1"/>
  <c r="J20" i="1"/>
  <c r="J19" i="1"/>
  <c r="J18" i="1"/>
  <c r="J17" i="1"/>
  <c r="J16" i="1"/>
  <c r="G16" i="1"/>
  <c r="J8" i="1"/>
  <c r="I8" i="1"/>
</calcChain>
</file>

<file path=xl/sharedStrings.xml><?xml version="1.0" encoding="utf-8"?>
<sst xmlns="http://schemas.openxmlformats.org/spreadsheetml/2006/main" count="70" uniqueCount="65">
  <si>
    <r>
      <rPr>
        <b/>
        <sz val="18"/>
        <color indexed="8"/>
        <rFont val="宋体"/>
        <family val="3"/>
        <charset val="134"/>
      </rPr>
      <t>项目支出绩效自评表</t>
    </r>
    <r>
      <rPr>
        <sz val="18"/>
        <color indexed="8"/>
        <rFont val="宋体"/>
        <family val="3"/>
        <charset val="134"/>
      </rPr>
      <t xml:space="preserve"> </t>
    </r>
  </si>
  <si>
    <t>（2020年度）</t>
  </si>
  <si>
    <t>项目名称</t>
  </si>
  <si>
    <t>出租小轿车燃油补贴（市级资金）</t>
  </si>
  <si>
    <t>主管部门及代码</t>
  </si>
  <si>
    <t>北京市交通委员会170</t>
  </si>
  <si>
    <t>实施单位</t>
  </si>
  <si>
    <t>北京市交通委员会本级</t>
  </si>
  <si>
    <t>项目资金                    （万元）</t>
  </si>
  <si>
    <t>年初预算数（A）</t>
  </si>
  <si>
    <t>全年预算数（B)</t>
  </si>
  <si>
    <t>全年执行数（C）</t>
  </si>
  <si>
    <r>
      <rPr>
        <sz val="11"/>
        <color theme="1"/>
        <rFont val="宋体"/>
        <family val="3"/>
        <charset val="134"/>
      </rPr>
      <t>分值（1</t>
    </r>
    <r>
      <rPr>
        <sz val="11"/>
        <color indexed="8"/>
        <rFont val="宋体"/>
        <family val="3"/>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</si>
  <si>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</si>
  <si>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</si>
  <si>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</si>
  <si>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</si>
  <si>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</si>
  <si>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</si>
  <si>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</si>
  <si>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</si>
  <si>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</si>
  <si>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</si>
  <si>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</si>
  <si>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 xml:space="preserve"> 年初设定的目标：《出租小轿车临时燃油补贴项目》的实施在很大程度上切实起到疏导油价上涨影响，落实油价上涨负担由政府、出租汽车企业和司机、乘客四方共担的原则，保持了本市出租车租价平稳，切实维护了驾驶员利益，起到了确保出租汽车行业队伍稳定的作用。</t>
  </si>
  <si>
    <t>年度总体目标完成情况综述：因光宇公司238辆车到期未更新，停发补贴；截止2019年12月至2020年11月，累计有6358辆巡游燃油出租车逐月更新为纯电动出租车后停发燃油补贴；所以全年实际完成52家企业约13360辆车补贴拨付工作，完成全年审核拨付工作。</t>
  </si>
  <si>
    <t>绩效指标</t>
  </si>
  <si>
    <t>一级指标</t>
  </si>
  <si>
    <t>二级指标</t>
  </si>
  <si>
    <t>三级指标</t>
  </si>
  <si>
    <t>分值</t>
  </si>
  <si>
    <t>年度指标值(A)</t>
  </si>
  <si>
    <t>全年实际值(B)</t>
  </si>
  <si>
    <t>未完成原因分析</t>
  </si>
  <si>
    <t>产
出
指
标
(50分)</t>
  </si>
  <si>
    <t>数量指标
（15分）</t>
  </si>
  <si>
    <t>本级涉及53家出租汽车企业，13598辆出租车。</t>
  </si>
  <si>
    <t>53家企业
13598辆车</t>
  </si>
  <si>
    <t>52家企业
13360辆车</t>
  </si>
  <si>
    <r>
      <rPr>
        <sz val="11"/>
        <color theme="1"/>
        <rFont val="宋体"/>
        <family val="3"/>
        <charset val="134"/>
      </rPr>
      <t>完成值达到指标值，记满分；未达到指标值，按</t>
    </r>
    <r>
      <rPr>
        <sz val="11"/>
        <color indexed="8"/>
        <rFont val="宋体"/>
        <family val="3"/>
        <charset val="134"/>
      </rPr>
      <t>B/A或A/B*该指标分值记分。(即较小的数/大数*该指标分值）</t>
    </r>
  </si>
  <si>
    <t>受疫情影响，部分车辆未运营</t>
  </si>
  <si>
    <t>质量指标
（13分）</t>
  </si>
  <si>
    <t>资金发放合规性</t>
  </si>
  <si>
    <t>符合北京市财政局 北京市交通委员会《关于制发出租小轿车临时燃油应急补贴专项资金管理办法的通知》(京财经一〔2005〕1359号)
和《北京市交通委员会关于制发巡游出租汽车临时燃油应急补贴政府专项补助资金管理办法的通知管理规定》（京交财发〔2019〕12号）
相关文件规定</t>
  </si>
  <si>
    <t>资金发放及时率</t>
  </si>
  <si>
    <t>资金发放准确率</t>
  </si>
  <si>
    <t>每车每月905元标准</t>
  </si>
  <si>
    <t>905元</t>
  </si>
  <si>
    <t>时效指标
（12分）</t>
  </si>
  <si>
    <t>出租小轿车燃油补贴（市级资金）发放进度</t>
  </si>
  <si>
    <t>按月及时发放</t>
  </si>
  <si>
    <t>成本指标
（10分）</t>
  </si>
  <si>
    <t>项目预算控制数</t>
  </si>
  <si>
    <t>5123.091304万元</t>
  </si>
  <si>
    <t>在预算控制范围内得满分，超出预算按A/B*该指标分值计分</t>
  </si>
  <si>
    <t>效
果
指
标
(40分)</t>
  </si>
  <si>
    <t>效益指标
（40分）</t>
  </si>
  <si>
    <t>社会效益</t>
  </si>
  <si>
    <t>维护出租汽车行业稳定</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</si>
  <si>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</si>
  <si>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指标较模糊，证明材料不充分</t>
  </si>
  <si>
    <t>可持续性效益</t>
  </si>
  <si>
    <t>疏导油价上涨影响，维护出租汽车行业稳定，推进油改电工作，执行现行租价标准</t>
  </si>
  <si>
    <t>疏导油价上涨影响，维护出租汽车行业稳定，推进油改电工作，执行现行租价标准；截止2019年12月至2020年11月，累计有6358辆巡游燃油出租车逐月更新为纯电动出租车</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</si>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</sst>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1"/>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1"/>
      <color theme="1"/>
      <name val="宋体"/>
      <family val="3"/>
      <charset val="134"/>
    </font>
    <font>
      <sz val="11"/>
      <name val="宋体"/>
      <family val="3"/>
      <charset val="134"/>
    </font>
    <font>
      <sz val="11"/>
      <color indexed="8"/>
      <name val="宋体"/>
      <family val="3"/>
      <charset val="134"/>
    </font>
    <font>
      <b/>
      <sz val="11"/>
      <color theme="1"/>
      <name val="宋体"/>
      <family val="3"/>
      <charset val="134"/>
      <scheme val="minor"/>
    </font>
    <font>
      <sz val="12"/>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5">
    <xf numFmtId="0" fontId="0" fillId="0" borderId="0">
      <alignment vertical="center"/>
    </xf>
    <xf numFmtId="43" fontId="12" fillId="0" borderId="0" applyFont="0" applyFill="0" applyBorder="0" applyAlignment="0" applyProtection="0">
      <alignment vertical="center"/>
    </xf>
    <xf numFmtId="0" fontId="11" fillId="0" borderId="0"/>
    <xf numFmtId="0" fontId="3" fillId="0" borderId="0">
      <alignment vertical="center"/>
    </xf>
    <xf numFmtId="0" fontId="3" fillId="0" borderId="0"/>
  </cellStyleXfs>
  <cellXfs count="75">
    <xf numFmtId="0" fontId="0" fillId="0" borderId="0" xfId="0">
      <alignment vertical="center"/>
    </xf>
    <xf numFmtId="0" fontId="1" fillId="0" borderId="0" xfId="3" applyFont="1" applyFill="1" applyAlignment="1">
      <alignment vertical="center"/>
    </xf>
    <xf numFmtId="0" fontId="2" fillId="0" borderId="0" xfId="3" applyFont="1" applyFill="1" applyAlignment="1">
      <alignment vertical="center"/>
    </xf>
    <xf numFmtId="0" fontId="3" fillId="0" borderId="0" xfId="3" applyFont="1" applyFill="1" applyAlignment="1">
      <alignment vertical="center"/>
    </xf>
    <xf numFmtId="0" fontId="3" fillId="0" borderId="0" xfId="3" applyFont="1" applyFill="1" applyAlignment="1">
      <alignment horizontal="center" vertical="center"/>
    </xf>
    <xf numFmtId="178" fontId="3" fillId="0" borderId="0" xfId="3" applyNumberFormat="1" applyFont="1" applyFill="1" applyAlignment="1">
      <alignment horizontal="center" vertical="center" wrapText="1"/>
    </xf>
    <xf numFmtId="0" fontId="2" fillId="0" borderId="1" xfId="3" applyFont="1" applyFill="1" applyBorder="1" applyAlignment="1">
      <alignment vertical="center" wrapText="1"/>
    </xf>
    <xf numFmtId="0" fontId="2" fillId="0" borderId="1" xfId="3" applyFont="1" applyFill="1" applyBorder="1" applyAlignment="1">
      <alignment horizontal="center" vertical="center" wrapText="1"/>
    </xf>
    <xf numFmtId="0" fontId="7" fillId="0" borderId="8" xfId="0" applyFont="1" applyFill="1" applyBorder="1" applyAlignment="1">
      <alignment vertical="center"/>
    </xf>
    <xf numFmtId="178" fontId="3" fillId="0" borderId="8" xfId="0" applyNumberFormat="1" applyFont="1" applyFill="1" applyBorder="1" applyAlignment="1">
      <alignment horizontal="center" vertical="center" wrapText="1"/>
    </xf>
    <xf numFmtId="0" fontId="8" fillId="0" borderId="8" xfId="2" applyFont="1" applyFill="1" applyBorder="1" applyAlignment="1">
      <alignment horizontal="center" vertical="center" wrapText="1"/>
    </xf>
    <xf numFmtId="0" fontId="3" fillId="0" borderId="8" xfId="3" applyFont="1" applyFill="1" applyBorder="1" applyAlignment="1">
      <alignment horizontal="center" vertical="center"/>
    </xf>
    <xf numFmtId="0" fontId="9" fillId="0" borderId="8" xfId="0" applyFont="1" applyFill="1" applyBorder="1" applyAlignment="1">
      <alignment vertical="center"/>
    </xf>
    <xf numFmtId="43" fontId="8" fillId="0" borderId="8" xfId="1" applyNumberFormat="1" applyFont="1" applyFill="1" applyBorder="1" applyAlignment="1">
      <alignment horizontal="right" vertical="center" wrapText="1"/>
    </xf>
    <xf numFmtId="0" fontId="7" fillId="0" borderId="4" xfId="0" applyFont="1" applyFill="1" applyBorder="1" applyAlignment="1">
      <alignment vertical="center"/>
    </xf>
    <xf numFmtId="0" fontId="3" fillId="0" borderId="8" xfId="0" applyFont="1" applyFill="1" applyBorder="1" applyAlignment="1">
      <alignment horizontal="center" vertical="center"/>
    </xf>
    <xf numFmtId="0" fontId="3" fillId="0" borderId="8" xfId="3" applyFont="1" applyFill="1" applyBorder="1" applyAlignment="1">
      <alignment horizontal="center" vertical="center" wrapText="1"/>
    </xf>
    <xf numFmtId="0" fontId="8" fillId="0" borderId="13" xfId="2" applyFont="1" applyFill="1" applyBorder="1" applyAlignment="1">
      <alignment horizontal="center" vertical="center" wrapText="1"/>
    </xf>
    <xf numFmtId="0" fontId="8" fillId="0" borderId="8" xfId="2" applyFont="1" applyFill="1" applyBorder="1" applyAlignment="1">
      <alignment vertical="center" wrapText="1"/>
    </xf>
    <xf numFmtId="0" fontId="3" fillId="0" borderId="8" xfId="4" applyFont="1" applyFill="1" applyBorder="1" applyAlignment="1">
      <alignment horizontal="center" vertical="center" wrapText="1"/>
    </xf>
    <xf numFmtId="9" fontId="8" fillId="0" borderId="8" xfId="2" applyNumberFormat="1" applyFont="1" applyFill="1" applyBorder="1" applyAlignment="1">
      <alignment horizontal="center" vertical="center" wrapText="1"/>
    </xf>
    <xf numFmtId="0" fontId="8" fillId="0" borderId="8" xfId="2" applyFont="1" applyFill="1" applyBorder="1" applyAlignment="1">
      <alignment horizontal="left" vertical="center" wrapText="1"/>
    </xf>
    <xf numFmtId="178" fontId="2" fillId="0" borderId="1" xfId="3" applyNumberFormat="1" applyFont="1" applyFill="1" applyBorder="1" applyAlignment="1">
      <alignment horizontal="center" vertical="center" wrapText="1"/>
    </xf>
    <xf numFmtId="178" fontId="3" fillId="0" borderId="8" xfId="3" applyNumberFormat="1" applyFont="1" applyFill="1" applyBorder="1" applyAlignment="1">
      <alignment horizontal="center" vertical="center" wrapText="1"/>
    </xf>
    <xf numFmtId="10" fontId="3" fillId="0" borderId="8" xfId="3" applyNumberFormat="1" applyFont="1" applyFill="1" applyBorder="1" applyAlignment="1">
      <alignment horizontal="center" vertical="center"/>
    </xf>
    <xf numFmtId="178" fontId="3" fillId="0" borderId="8" xfId="3" applyNumberFormat="1" applyFont="1" applyBorder="1" applyAlignment="1">
      <alignment horizontal="center" vertical="center"/>
    </xf>
    <xf numFmtId="0" fontId="3" fillId="0" borderId="8" xfId="3" applyFont="1" applyBorder="1" applyAlignment="1">
      <alignment horizontal="left" vertical="center" wrapText="1"/>
    </xf>
    <xf numFmtId="0" fontId="3" fillId="0" borderId="8" xfId="3" applyFont="1" applyBorder="1" applyAlignment="1">
      <alignment horizontal="center" vertical="center"/>
    </xf>
    <xf numFmtId="0" fontId="3" fillId="0" borderId="8" xfId="3" applyFont="1" applyFill="1" applyBorder="1" applyAlignment="1">
      <alignment vertical="center"/>
    </xf>
    <xf numFmtId="0" fontId="4" fillId="0" borderId="0" xfId="3" applyFont="1" applyFill="1" applyAlignment="1">
      <alignment horizontal="left" vertical="center"/>
    </xf>
    <xf numFmtId="0" fontId="5" fillId="0" borderId="0" xfId="3" applyFont="1" applyFill="1" applyAlignment="1">
      <alignment horizontal="center" vertical="center" wrapText="1"/>
    </xf>
    <xf numFmtId="0" fontId="6" fillId="0" borderId="0" xfId="3" applyFont="1" applyFill="1" applyAlignment="1">
      <alignment horizontal="center" vertical="center" wrapText="1"/>
    </xf>
    <xf numFmtId="0" fontId="2" fillId="0" borderId="0" xfId="3" applyFont="1" applyFill="1" applyBorder="1" applyAlignment="1">
      <alignment horizontal="center" vertical="center" wrapText="1"/>
    </xf>
    <xf numFmtId="0" fontId="3" fillId="0" borderId="2" xfId="3" applyFont="1" applyFill="1" applyBorder="1" applyAlignment="1">
      <alignment horizontal="center" vertical="center"/>
    </xf>
    <xf numFmtId="0" fontId="3" fillId="0" borderId="3" xfId="3" applyFont="1" applyFill="1" applyBorder="1" applyAlignment="1">
      <alignment horizontal="center" vertical="center"/>
    </xf>
    <xf numFmtId="0" fontId="3" fillId="0" borderId="4" xfId="3" applyFont="1" applyFill="1" applyBorder="1" applyAlignment="1">
      <alignment horizontal="center" vertical="center"/>
    </xf>
    <xf numFmtId="0" fontId="7" fillId="0" borderId="2" xfId="3" applyFont="1" applyFill="1" applyBorder="1" applyAlignment="1">
      <alignment horizontal="center" vertical="center"/>
    </xf>
    <xf numFmtId="0" fontId="7" fillId="0" borderId="3" xfId="3" applyFont="1" applyFill="1" applyBorder="1" applyAlignment="1">
      <alignment horizontal="center" vertical="center"/>
    </xf>
    <xf numFmtId="0" fontId="7" fillId="0" borderId="4" xfId="3" applyFont="1" applyFill="1" applyBorder="1" applyAlignment="1">
      <alignment horizontal="center" vertical="center"/>
    </xf>
    <xf numFmtId="0" fontId="3" fillId="0" borderId="2" xfId="3" applyNumberFormat="1" applyFont="1" applyBorder="1" applyAlignment="1">
      <alignment horizontal="center" vertical="center" wrapText="1"/>
    </xf>
    <xf numFmtId="0" fontId="3" fillId="0" borderId="3" xfId="3" applyNumberFormat="1" applyFont="1" applyBorder="1" applyAlignment="1">
      <alignment horizontal="center" vertical="center" wrapText="1"/>
    </xf>
    <xf numFmtId="0" fontId="3" fillId="0" borderId="4" xfId="3" applyNumberFormat="1" applyFont="1" applyBorder="1" applyAlignment="1">
      <alignment horizontal="center" vertical="center" wrapText="1"/>
    </xf>
    <xf numFmtId="0" fontId="3" fillId="0" borderId="3" xfId="3" applyFont="1" applyBorder="1">
      <alignment vertical="center"/>
    </xf>
    <xf numFmtId="0" fontId="3" fillId="0" borderId="4" xfId="3" applyFont="1" applyBorder="1">
      <alignment vertical="center"/>
    </xf>
    <xf numFmtId="0" fontId="3" fillId="0" borderId="2" xfId="3" applyNumberFormat="1" applyFont="1" applyBorder="1" applyAlignment="1">
      <alignment vertical="center" wrapText="1"/>
    </xf>
    <xf numFmtId="0" fontId="3" fillId="0" borderId="3" xfId="3" applyNumberFormat="1" applyFont="1" applyBorder="1" applyAlignment="1">
      <alignment vertical="center" wrapText="1"/>
    </xf>
    <xf numFmtId="0" fontId="3" fillId="0" borderId="4" xfId="3" applyNumberFormat="1" applyFont="1" applyBorder="1" applyAlignment="1">
      <alignment vertical="center" wrapText="1"/>
    </xf>
    <xf numFmtId="0" fontId="3" fillId="0" borderId="2" xfId="3" applyFont="1" applyFill="1" applyBorder="1" applyAlignment="1">
      <alignment horizontal="center" vertical="center" wrapText="1"/>
    </xf>
    <xf numFmtId="0" fontId="3" fillId="0" borderId="4" xfId="3" applyFont="1" applyFill="1" applyBorder="1" applyAlignment="1">
      <alignment horizontal="center" vertical="center" wrapText="1"/>
    </xf>
    <xf numFmtId="0" fontId="3" fillId="0" borderId="8" xfId="3" applyFont="1" applyFill="1" applyBorder="1" applyAlignment="1">
      <alignment horizontal="center" vertical="center" wrapText="1"/>
    </xf>
    <xf numFmtId="0" fontId="10" fillId="0" borderId="8" xfId="3" applyFont="1" applyFill="1" applyBorder="1" applyAlignment="1">
      <alignment horizontal="center" vertical="center"/>
    </xf>
    <xf numFmtId="0" fontId="3" fillId="0" borderId="13" xfId="3" applyFont="1" applyFill="1" applyBorder="1" applyAlignment="1">
      <alignment horizontal="center" vertical="center" textRotation="255"/>
    </xf>
    <xf numFmtId="0" fontId="3" fillId="0" borderId="14" xfId="3" applyFont="1" applyFill="1" applyBorder="1" applyAlignment="1">
      <alignment horizontal="center" vertical="center" textRotation="255"/>
    </xf>
    <xf numFmtId="0" fontId="3" fillId="0" borderId="15" xfId="3" applyFont="1" applyFill="1" applyBorder="1" applyAlignment="1">
      <alignment horizontal="center" vertical="center" textRotation="255"/>
    </xf>
    <xf numFmtId="0" fontId="8" fillId="0" borderId="8" xfId="2" applyFont="1" applyFill="1" applyBorder="1" applyAlignment="1">
      <alignment horizontal="center" vertical="center" wrapText="1"/>
    </xf>
    <xf numFmtId="0" fontId="8" fillId="0" borderId="15" xfId="2" applyFont="1" applyFill="1" applyBorder="1" applyAlignment="1">
      <alignment horizontal="center" vertical="center" wrapText="1"/>
    </xf>
    <xf numFmtId="0" fontId="8" fillId="0" borderId="13" xfId="2" applyFont="1" applyFill="1" applyBorder="1" applyAlignment="1">
      <alignment horizontal="center" vertical="center" wrapText="1"/>
    </xf>
    <xf numFmtId="0" fontId="3" fillId="0" borderId="13" xfId="3" applyFont="1" applyFill="1" applyBorder="1" applyAlignment="1">
      <alignment horizontal="left" vertical="center" wrapText="1"/>
    </xf>
    <xf numFmtId="0" fontId="3" fillId="0" borderId="15" xfId="3" applyFont="1" applyFill="1" applyBorder="1" applyAlignment="1">
      <alignment horizontal="left" vertical="center" wrapText="1"/>
    </xf>
    <xf numFmtId="0" fontId="3" fillId="0" borderId="14" xfId="3" applyFont="1" applyFill="1" applyBorder="1" applyAlignment="1">
      <alignment horizontal="left" vertical="center" wrapText="1"/>
    </xf>
    <xf numFmtId="0" fontId="3" fillId="0" borderId="9" xfId="3" applyFont="1" applyFill="1" applyBorder="1" applyAlignment="1">
      <alignment horizontal="center" vertical="center" wrapText="1"/>
    </xf>
    <xf numFmtId="0" fontId="3" fillId="0" borderId="10" xfId="3" applyFont="1" applyFill="1" applyBorder="1" applyAlignment="1">
      <alignment horizontal="center" vertical="center" wrapText="1"/>
    </xf>
    <xf numFmtId="0" fontId="3" fillId="0" borderId="5" xfId="3" applyFont="1" applyFill="1" applyBorder="1" applyAlignment="1">
      <alignment horizontal="center" vertical="center" wrapText="1"/>
    </xf>
    <xf numFmtId="0" fontId="3" fillId="0" borderId="7" xfId="3" applyFont="1" applyFill="1" applyBorder="1" applyAlignment="1">
      <alignment horizontal="center" vertical="center" wrapText="1"/>
    </xf>
    <xf numFmtId="0" fontId="3" fillId="0" borderId="11" xfId="3" applyFont="1" applyFill="1" applyBorder="1" applyAlignment="1">
      <alignment horizontal="center" vertical="center" wrapText="1"/>
    </xf>
    <xf numFmtId="0" fontId="3" fillId="0" borderId="12" xfId="3"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2" xfId="0" applyFont="1" applyBorder="1" applyAlignment="1">
      <alignment horizontal="center" vertical="center" wrapText="1"/>
    </xf>
  </cellXfs>
  <cellStyles count="5">
    <cellStyle name="常规" xfId="0" builtinId="0"/>
    <cellStyle name="常规 2" xfId="3"/>
    <cellStyle name="常规 2 2" xfId="2"/>
    <cellStyle name="常规 4" xfId="4"/>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
  <sheetViews>
    <sheetView tabSelected="1" topLeftCell="A19" zoomScale="72" zoomScaleNormal="72" workbookViewId="0">
      <selection activeCell="K15" sqref="K15"/>
    </sheetView>
  </sheetViews>
  <sheetFormatPr defaultColWidth="7.875" defaultRowHeight="13.5" x14ac:dyDescent="0.15"/>
  <cols>
    <col min="1" max="1" width="4.125" style="3" customWidth="1"/>
    <col min="2" max="2" width="8.75" style="3" customWidth="1"/>
    <col min="3" max="3" width="10.75" style="3" customWidth="1"/>
    <col min="4" max="4" width="18.625" style="3" customWidth="1"/>
    <col min="5" max="5" width="19.125" style="4" customWidth="1"/>
    <col min="6" max="6" width="28" style="4" customWidth="1"/>
    <col min="7" max="7" width="27.25" style="4" customWidth="1"/>
    <col min="8" max="8" width="17" style="3" customWidth="1"/>
    <col min="9" max="9" width="12.875" style="3" customWidth="1"/>
    <col min="10" max="10" width="8.5" style="5" customWidth="1"/>
    <col min="11" max="11" width="16.375" style="3" customWidth="1"/>
    <col min="12" max="16384" width="7.875" style="3"/>
  </cols>
  <sheetData>
    <row r="1" spans="1:11" ht="20.25" x14ac:dyDescent="0.15">
      <c r="A1" s="29"/>
      <c r="B1" s="29"/>
      <c r="C1" s="29"/>
      <c r="D1" s="29"/>
      <c r="E1" s="29"/>
      <c r="F1" s="29"/>
      <c r="G1" s="29"/>
      <c r="H1" s="29"/>
      <c r="I1" s="29"/>
      <c r="J1" s="29"/>
      <c r="K1" s="29"/>
    </row>
    <row r="2" spans="1:11" s="1" customFormat="1" ht="22.5" x14ac:dyDescent="0.15">
      <c r="A2" s="30" t="s">
        <v>0</v>
      </c>
      <c r="B2" s="31"/>
      <c r="C2" s="31"/>
      <c r="D2" s="31"/>
      <c r="E2" s="31"/>
      <c r="F2" s="31"/>
      <c r="G2" s="31"/>
      <c r="H2" s="31"/>
      <c r="I2" s="31"/>
      <c r="J2" s="31"/>
      <c r="K2" s="31"/>
    </row>
    <row r="3" spans="1:11" s="2" customFormat="1" ht="18.75" x14ac:dyDescent="0.15">
      <c r="A3" s="32" t="s">
        <v>1</v>
      </c>
      <c r="B3" s="32"/>
      <c r="C3" s="32"/>
      <c r="D3" s="32"/>
      <c r="E3" s="32"/>
      <c r="F3" s="32"/>
      <c r="G3" s="32"/>
      <c r="H3" s="32"/>
      <c r="I3" s="32"/>
      <c r="J3" s="32"/>
      <c r="K3" s="32"/>
    </row>
    <row r="4" spans="1:11" s="2" customFormat="1" ht="6" customHeight="1" x14ac:dyDescent="0.15">
      <c r="A4" s="6"/>
      <c r="B4" s="6"/>
      <c r="C4" s="6"/>
      <c r="D4" s="6"/>
      <c r="E4" s="7"/>
      <c r="F4" s="7"/>
      <c r="G4" s="7"/>
      <c r="H4" s="6"/>
      <c r="I4" s="6"/>
      <c r="J4" s="22"/>
      <c r="K4" s="6"/>
    </row>
    <row r="5" spans="1:11" ht="20.25" customHeight="1" x14ac:dyDescent="0.15">
      <c r="A5" s="33" t="s">
        <v>2</v>
      </c>
      <c r="B5" s="34"/>
      <c r="C5" s="35"/>
      <c r="D5" s="33" t="s">
        <v>3</v>
      </c>
      <c r="E5" s="34"/>
      <c r="F5" s="34"/>
      <c r="G5" s="34"/>
      <c r="H5" s="34"/>
      <c r="I5" s="34"/>
      <c r="J5" s="34"/>
      <c r="K5" s="35"/>
    </row>
    <row r="6" spans="1:11" ht="20.25" customHeight="1" x14ac:dyDescent="0.15">
      <c r="A6" s="33" t="s">
        <v>4</v>
      </c>
      <c r="B6" s="34"/>
      <c r="C6" s="35"/>
      <c r="D6" s="36" t="s">
        <v>5</v>
      </c>
      <c r="E6" s="37"/>
      <c r="F6" s="38"/>
      <c r="G6" s="33" t="s">
        <v>6</v>
      </c>
      <c r="H6" s="35"/>
      <c r="I6" s="33" t="s">
        <v>7</v>
      </c>
      <c r="J6" s="34"/>
      <c r="K6" s="35"/>
    </row>
    <row r="7" spans="1:11" ht="27.75" customHeight="1" x14ac:dyDescent="0.15">
      <c r="A7" s="66" t="s">
        <v>8</v>
      </c>
      <c r="B7" s="67"/>
      <c r="C7" s="68"/>
      <c r="D7" s="8"/>
      <c r="E7" s="9" t="s">
        <v>9</v>
      </c>
      <c r="F7" s="9" t="s">
        <v>10</v>
      </c>
      <c r="G7" s="9" t="s">
        <v>11</v>
      </c>
      <c r="H7" s="9" t="s">
        <v>12</v>
      </c>
      <c r="I7" s="9" t="s">
        <v>13</v>
      </c>
      <c r="J7" s="23" t="s">
        <v>14</v>
      </c>
      <c r="K7" s="11" t="s">
        <v>15</v>
      </c>
    </row>
    <row r="8" spans="1:11" ht="20.25" customHeight="1" x14ac:dyDescent="0.15">
      <c r="A8" s="69"/>
      <c r="B8" s="70"/>
      <c r="C8" s="71"/>
      <c r="D8" s="8" t="s">
        <v>16</v>
      </c>
      <c r="E8" s="10">
        <v>5123.0913039999996</v>
      </c>
      <c r="F8" s="10">
        <v>5123.0913039999996</v>
      </c>
      <c r="G8" s="10">
        <v>5123.0913039999996</v>
      </c>
      <c r="H8" s="11">
        <v>10</v>
      </c>
      <c r="I8" s="24">
        <f>+G8/F8</f>
        <v>1</v>
      </c>
      <c r="J8" s="23">
        <f>IF(H8*I8&lt;10,H8*I8,10)</f>
        <v>10</v>
      </c>
      <c r="K8" s="57" t="s">
        <v>17</v>
      </c>
    </row>
    <row r="9" spans="1:11" ht="20.25" customHeight="1" x14ac:dyDescent="0.15">
      <c r="A9" s="69"/>
      <c r="B9" s="70"/>
      <c r="C9" s="71"/>
      <c r="D9" s="12" t="s">
        <v>18</v>
      </c>
      <c r="E9" s="10">
        <v>5123.0913039999996</v>
      </c>
      <c r="F9" s="10">
        <v>5123.0913039999996</v>
      </c>
      <c r="G9" s="10">
        <v>5123.0913039999996</v>
      </c>
      <c r="H9" s="11"/>
      <c r="I9" s="24"/>
      <c r="J9" s="23"/>
      <c r="K9" s="58"/>
    </row>
    <row r="10" spans="1:11" ht="20.25" customHeight="1" x14ac:dyDescent="0.15">
      <c r="A10" s="69"/>
      <c r="B10" s="70"/>
      <c r="C10" s="71"/>
      <c r="D10" s="12" t="s">
        <v>19</v>
      </c>
      <c r="E10" s="13"/>
      <c r="F10" s="13"/>
      <c r="G10" s="11"/>
      <c r="H10" s="11"/>
      <c r="I10" s="11"/>
      <c r="J10" s="23"/>
      <c r="K10" s="58"/>
    </row>
    <row r="11" spans="1:11" ht="20.25" customHeight="1" x14ac:dyDescent="0.15">
      <c r="A11" s="72"/>
      <c r="B11" s="73"/>
      <c r="C11" s="74"/>
      <c r="D11" s="12" t="s">
        <v>20</v>
      </c>
      <c r="E11" s="14"/>
      <c r="F11" s="15"/>
      <c r="G11" s="11"/>
      <c r="H11" s="11"/>
      <c r="I11" s="11"/>
      <c r="J11" s="23"/>
      <c r="K11" s="59"/>
    </row>
    <row r="12" spans="1:11" ht="22.5" customHeight="1" x14ac:dyDescent="0.15">
      <c r="A12" s="51" t="s">
        <v>21</v>
      </c>
      <c r="B12" s="39" t="s">
        <v>22</v>
      </c>
      <c r="C12" s="40"/>
      <c r="D12" s="40"/>
      <c r="E12" s="40"/>
      <c r="F12" s="41"/>
      <c r="G12" s="39" t="s">
        <v>23</v>
      </c>
      <c r="H12" s="42"/>
      <c r="I12" s="42"/>
      <c r="J12" s="42"/>
      <c r="K12" s="43"/>
    </row>
    <row r="13" spans="1:11" ht="60.75" customHeight="1" x14ac:dyDescent="0.15">
      <c r="A13" s="52"/>
      <c r="B13" s="44" t="s">
        <v>24</v>
      </c>
      <c r="C13" s="45"/>
      <c r="D13" s="45"/>
      <c r="E13" s="45"/>
      <c r="F13" s="46"/>
      <c r="G13" s="44" t="s">
        <v>25</v>
      </c>
      <c r="H13" s="45"/>
      <c r="I13" s="45"/>
      <c r="J13" s="45"/>
      <c r="K13" s="46"/>
    </row>
    <row r="14" spans="1:11" ht="27.75" customHeight="1" x14ac:dyDescent="0.15">
      <c r="A14" s="51" t="s">
        <v>26</v>
      </c>
      <c r="B14" s="16" t="s">
        <v>27</v>
      </c>
      <c r="C14" s="11" t="s">
        <v>28</v>
      </c>
      <c r="D14" s="11" t="s">
        <v>29</v>
      </c>
      <c r="E14" s="11" t="s">
        <v>30</v>
      </c>
      <c r="F14" s="16" t="s">
        <v>31</v>
      </c>
      <c r="G14" s="11" t="s">
        <v>32</v>
      </c>
      <c r="H14" s="47" t="s">
        <v>15</v>
      </c>
      <c r="I14" s="48"/>
      <c r="J14" s="23" t="s">
        <v>14</v>
      </c>
      <c r="K14" s="16" t="s">
        <v>33</v>
      </c>
    </row>
    <row r="15" spans="1:11" ht="47.1" customHeight="1" x14ac:dyDescent="0.15">
      <c r="A15" s="53"/>
      <c r="B15" s="54" t="s">
        <v>34</v>
      </c>
      <c r="C15" s="17" t="s">
        <v>35</v>
      </c>
      <c r="D15" s="18" t="s">
        <v>36</v>
      </c>
      <c r="E15" s="19">
        <v>15</v>
      </c>
      <c r="F15" s="10" t="s">
        <v>37</v>
      </c>
      <c r="G15" s="10" t="s">
        <v>38</v>
      </c>
      <c r="H15" s="62" t="s">
        <v>39</v>
      </c>
      <c r="I15" s="63"/>
      <c r="J15" s="25">
        <v>14</v>
      </c>
      <c r="K15" s="26" t="s">
        <v>40</v>
      </c>
    </row>
    <row r="16" spans="1:11" ht="176.25" customHeight="1" x14ac:dyDescent="0.15">
      <c r="A16" s="53"/>
      <c r="B16" s="54"/>
      <c r="C16" s="56" t="s">
        <v>41</v>
      </c>
      <c r="D16" s="18" t="s">
        <v>42</v>
      </c>
      <c r="E16" s="19">
        <v>4</v>
      </c>
      <c r="F16" s="18" t="s">
        <v>43</v>
      </c>
      <c r="G16" s="18" t="str">
        <f>F16</f>
        <v>符合北京市财政局 北京市交通委员会《关于制发出租小轿车临时燃油应急补贴专项资金管理办法的通知》(京财经一〔2005〕1359号)
和《北京市交通委员会关于制发巡游出租汽车临时燃油应急补贴政府专项补助资金管理办法的通知管理规定》（京交财发〔2019〕12号）
相关文件规定</v>
      </c>
      <c r="H16" s="60"/>
      <c r="I16" s="61"/>
      <c r="J16" s="27">
        <f t="shared" ref="J16:J21" si="0">E16</f>
        <v>4</v>
      </c>
      <c r="K16" s="27"/>
    </row>
    <row r="17" spans="1:11" x14ac:dyDescent="0.15">
      <c r="A17" s="53"/>
      <c r="B17" s="54"/>
      <c r="C17" s="55"/>
      <c r="D17" s="18" t="s">
        <v>44</v>
      </c>
      <c r="E17" s="19">
        <v>3</v>
      </c>
      <c r="F17" s="20">
        <v>1</v>
      </c>
      <c r="G17" s="20">
        <v>1</v>
      </c>
      <c r="H17" s="60"/>
      <c r="I17" s="61"/>
      <c r="J17" s="27">
        <f t="shared" si="0"/>
        <v>3</v>
      </c>
      <c r="K17" s="27"/>
    </row>
    <row r="18" spans="1:11" x14ac:dyDescent="0.15">
      <c r="A18" s="53"/>
      <c r="B18" s="54"/>
      <c r="C18" s="55"/>
      <c r="D18" s="18" t="s">
        <v>45</v>
      </c>
      <c r="E18" s="19">
        <v>3</v>
      </c>
      <c r="F18" s="20">
        <v>1</v>
      </c>
      <c r="G18" s="20">
        <v>1</v>
      </c>
      <c r="H18" s="60"/>
      <c r="I18" s="61"/>
      <c r="J18" s="27">
        <f t="shared" si="0"/>
        <v>3</v>
      </c>
      <c r="K18" s="27"/>
    </row>
    <row r="19" spans="1:11" x14ac:dyDescent="0.15">
      <c r="A19" s="53"/>
      <c r="B19" s="54"/>
      <c r="C19" s="55"/>
      <c r="D19" s="18" t="s">
        <v>46</v>
      </c>
      <c r="E19" s="19">
        <v>3</v>
      </c>
      <c r="F19" s="10" t="s">
        <v>47</v>
      </c>
      <c r="G19" s="10" t="s">
        <v>47</v>
      </c>
      <c r="H19" s="60"/>
      <c r="I19" s="61"/>
      <c r="J19" s="27">
        <f t="shared" si="0"/>
        <v>3</v>
      </c>
      <c r="K19" s="27"/>
    </row>
    <row r="20" spans="1:11" ht="40.5" x14ac:dyDescent="0.15">
      <c r="A20" s="53"/>
      <c r="B20" s="54"/>
      <c r="C20" s="17" t="s">
        <v>48</v>
      </c>
      <c r="D20" s="18" t="s">
        <v>49</v>
      </c>
      <c r="E20" s="19">
        <v>12</v>
      </c>
      <c r="F20" s="10" t="s">
        <v>50</v>
      </c>
      <c r="G20" s="10" t="s">
        <v>50</v>
      </c>
      <c r="H20" s="64"/>
      <c r="I20" s="65"/>
      <c r="J20" s="27">
        <f t="shared" si="0"/>
        <v>12</v>
      </c>
      <c r="K20" s="27"/>
    </row>
    <row r="21" spans="1:11" ht="27" x14ac:dyDescent="0.15">
      <c r="A21" s="53"/>
      <c r="B21" s="54"/>
      <c r="C21" s="10" t="s">
        <v>51</v>
      </c>
      <c r="D21" s="18" t="s">
        <v>52</v>
      </c>
      <c r="E21" s="19">
        <v>10</v>
      </c>
      <c r="F21" s="10" t="s">
        <v>53</v>
      </c>
      <c r="G21" s="10" t="s">
        <v>53</v>
      </c>
      <c r="H21" s="49" t="s">
        <v>54</v>
      </c>
      <c r="I21" s="49"/>
      <c r="J21" s="27">
        <f t="shared" si="0"/>
        <v>10</v>
      </c>
      <c r="K21" s="27"/>
    </row>
    <row r="22" spans="1:11" ht="66.75" customHeight="1" x14ac:dyDescent="0.15">
      <c r="A22" s="53"/>
      <c r="B22" s="55" t="s">
        <v>55</v>
      </c>
      <c r="C22" s="55" t="s">
        <v>56</v>
      </c>
      <c r="D22" s="18" t="s">
        <v>57</v>
      </c>
      <c r="E22" s="19">
        <v>20</v>
      </c>
      <c r="F22" s="21" t="s">
        <v>58</v>
      </c>
      <c r="G22" s="21" t="str">
        <f>F22</f>
        <v>维护出租汽车行业稳定</v>
      </c>
      <c r="H22" s="60" t="s">
        <v>59</v>
      </c>
      <c r="I22" s="61"/>
      <c r="J22" s="27">
        <v>16</v>
      </c>
      <c r="K22" s="26" t="s">
        <v>60</v>
      </c>
    </row>
    <row r="23" spans="1:11" ht="132" customHeight="1" x14ac:dyDescent="0.15">
      <c r="A23" s="53"/>
      <c r="B23" s="55"/>
      <c r="C23" s="55"/>
      <c r="D23" s="18" t="s">
        <v>61</v>
      </c>
      <c r="E23" s="19">
        <v>20</v>
      </c>
      <c r="F23" s="18" t="s">
        <v>62</v>
      </c>
      <c r="G23" s="18" t="s">
        <v>63</v>
      </c>
      <c r="H23" s="60"/>
      <c r="I23" s="61"/>
      <c r="J23" s="27">
        <v>20</v>
      </c>
      <c r="K23" s="27"/>
    </row>
    <row r="24" spans="1:11" ht="25.5" customHeight="1" x14ac:dyDescent="0.15">
      <c r="A24" s="50" t="s">
        <v>64</v>
      </c>
      <c r="B24" s="50"/>
      <c r="C24" s="50"/>
      <c r="D24" s="50"/>
      <c r="E24" s="50"/>
      <c r="F24" s="50"/>
      <c r="G24" s="50"/>
      <c r="H24" s="50"/>
      <c r="I24" s="50"/>
      <c r="J24" s="23">
        <f>J8+SUM(J15:J23)</f>
        <v>95</v>
      </c>
      <c r="K24" s="28"/>
    </row>
  </sheetData>
  <mergeCells count="26">
    <mergeCell ref="B13:F13"/>
    <mergeCell ref="G13:K13"/>
    <mergeCell ref="H14:I14"/>
    <mergeCell ref="H21:I21"/>
    <mergeCell ref="A24:I24"/>
    <mergeCell ref="A12:A13"/>
    <mergeCell ref="A14:A23"/>
    <mergeCell ref="B15:B21"/>
    <mergeCell ref="B22:B23"/>
    <mergeCell ref="C16:C19"/>
    <mergeCell ref="C22:C23"/>
    <mergeCell ref="H22:I23"/>
    <mergeCell ref="H15:I20"/>
    <mergeCell ref="A6:C6"/>
    <mergeCell ref="D6:F6"/>
    <mergeCell ref="G6:H6"/>
    <mergeCell ref="I6:K6"/>
    <mergeCell ref="B12:F12"/>
    <mergeCell ref="G12:K12"/>
    <mergeCell ref="K8:K11"/>
    <mergeCell ref="A7:C11"/>
    <mergeCell ref="A1:K1"/>
    <mergeCell ref="A2:K2"/>
    <mergeCell ref="A3:K3"/>
    <mergeCell ref="A5:C5"/>
    <mergeCell ref="D5:K5"/>
  </mergeCells>
  <phoneticPr fontId="13" type="noConversion"/>
  <printOptions horizontalCentered="1"/>
  <pageMargins left="0" right="0" top="0.196850393700787" bottom="0.196850393700787" header="0.511811023622047" footer="0.511811023622047"/>
  <pageSetup paperSize="9" scale="6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10.补助经费类-出租小轿车燃油补贴（市级资金）</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dc:creator>
  <cp:lastModifiedBy>admin</cp:lastModifiedBy>
  <dcterms:created xsi:type="dcterms:W3CDTF">2021-05-11T07:12:00Z</dcterms:created>
  <dcterms:modified xsi:type="dcterms:W3CDTF">2021-05-29T09:49:59Z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