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<sst xmlns="http://schemas.openxmlformats.org/spreadsheetml/2006/main" count="62" uniqueCount="58">
  <si>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</si>
  <si>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</si>
  <si>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</si>
  <si>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工程项目部门评审服务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</si>
  <si>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</si>
  <si>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</si>
  <si>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</si>
  <si>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</si>
  <si>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</si>
  <si>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</si>
  <si>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</si>
  <si>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</si>
  <si>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</si>
  <si>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</si>
  <si>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</si>
  <si>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</si>
  <si>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</si>
  <si>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</si>
  <si>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</si>
  <si>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</si>
  <si>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</si>
  <si>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</si>
  <si>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</si>
  <si>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</si>
  <si>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 xml:space="preserve">通过委托工程造价咨询公司及专家进行评审服务，按时、保质完成2020年各项预算评审工作任务，发挥评审职能，节约财政资金，提高财政资金使用效益，为财政支出管理提供有效服务。 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</si>
  <si>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</si>
  <si>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</si>
  <si>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</si>
  <si>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</si>
  <si>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</si>
  <si>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</si>
  <si>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</si>
  <si>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</si>
  <si>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</si>
  <si>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</si>
  <si>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工程项目评审数量</t>
  </si>
  <si>
    <t>710个</t>
  </si>
  <si>
    <t>750个</t>
  </si>
  <si>
    <t>完成值达到指标值，记满分；未达到指标值，按B/A或A/B*该指标分值记分。(即较小的数/大数*该指标分值）</t>
  </si>
  <si>
    <t>质量指标
（13分）</t>
  </si>
  <si>
    <t>评审工作规范性</t>
  </si>
  <si>
    <t>遵守财政部、北京市有关部门现行有效的财政投资评审工作相关规范性文件,及相关法律规范、职业道德规范的要求。合规，无重大失误</t>
  </si>
  <si>
    <t>评审工作符合相关工作要求，评审报告合规，无重大失误</t>
  </si>
  <si>
    <t>时效指标
（12分）</t>
  </si>
  <si>
    <t>评审完成时间</t>
  </si>
  <si>
    <t>具体完成时间执行年度工作计划，基本在2020年底完成，出具评审报告；部分项目2021年出具评审报告</t>
  </si>
  <si>
    <t>2021年4月底前已完成750个项目并出具报告</t>
  </si>
  <si>
    <t>部分项目于2021年3月委托评审，目前正在评审中。</t>
  </si>
  <si>
    <t>成本指标
（10分）</t>
  </si>
  <si>
    <t>项目预算控制数</t>
  </si>
  <si>
    <t>在预算控制范围内得满分，超出预算按A/B*该指标分值计分</t>
  </si>
  <si>
    <t>效
果
指
标
(40分)</t>
  </si>
  <si>
    <t>效益指标
（40分）</t>
  </si>
  <si>
    <t>财政资金使用效益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</si>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</sst>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8" fillId="0" borderId="0"/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1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/>
    <xf numFmtId="0" fontId="0" fillId="22" borderId="19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6" fillId="21" borderId="18" applyNumberFormat="0" applyAlignment="0" applyProtection="0">
      <alignment vertical="center"/>
    </xf>
    <xf numFmtId="0" fontId="32" fillId="21" borderId="16" applyNumberFormat="0" applyAlignment="0" applyProtection="0">
      <alignment vertical="center"/>
    </xf>
    <xf numFmtId="0" fontId="29" fillId="29" borderId="22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5" fillId="0" borderId="0"/>
    <xf numFmtId="0" fontId="13" fillId="1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5" fillId="0" borderId="0"/>
    <xf numFmtId="0" fontId="13" fillId="3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0"/>
    <xf numFmtId="0" fontId="13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0" borderId="0"/>
    <xf numFmtId="0" fontId="8" fillId="0" borderId="0">
      <alignment vertical="center"/>
    </xf>
    <xf numFmtId="0" fontId="8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7" fillId="0" borderId="0"/>
    <xf numFmtId="0" fontId="7" fillId="0" borderId="0">
      <alignment vertical="center"/>
    </xf>
    <xf numFmtId="0" fontId="33" fillId="0" borderId="0"/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0" fillId="0" borderId="8" xfId="58" applyFont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70" zoomScaleNormal="70" workbookViewId="0">
      <selection activeCell="N12" sqref="N12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7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1700</v>
      </c>
      <c r="F8" s="26">
        <v>1700</v>
      </c>
      <c r="G8" s="26">
        <v>1676</v>
      </c>
      <c r="H8" s="26">
        <v>10</v>
      </c>
      <c r="I8" s="58">
        <f>+G8/F8</f>
        <v>0.985882352941176</v>
      </c>
      <c r="J8" s="22">
        <f>IF(H8*I8&lt;10,H8*I8,10)</f>
        <v>9.85882352941177</v>
      </c>
      <c r="K8" s="59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1700</v>
      </c>
      <c r="F9" s="26">
        <v>1700</v>
      </c>
      <c r="G9" s="26">
        <v>1676</v>
      </c>
      <c r="H9" s="26"/>
      <c r="I9" s="58"/>
      <c r="J9" s="22"/>
      <c r="K9" s="60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1"/>
      <c r="K10" s="60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1"/>
      <c r="K11" s="62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3"/>
    </row>
    <row r="13" s="2" customFormat="1" ht="78" customHeight="1" spans="1:11">
      <c r="A13" s="39"/>
      <c r="B13" s="40" t="s">
        <v>24</v>
      </c>
      <c r="C13" s="41"/>
      <c r="D13" s="41"/>
      <c r="E13" s="41"/>
      <c r="F13" s="42"/>
      <c r="G13" s="43" t="s">
        <v>24</v>
      </c>
      <c r="H13" s="41"/>
      <c r="I13" s="41"/>
      <c r="J13" s="41"/>
      <c r="K13" s="42"/>
    </row>
    <row r="14" s="2" customFormat="1" ht="25.9" customHeight="1" spans="1:11">
      <c r="A14" s="34" t="s">
        <v>25</v>
      </c>
      <c r="B14" s="44" t="s">
        <v>26</v>
      </c>
      <c r="C14" s="26" t="s">
        <v>27</v>
      </c>
      <c r="D14" s="26" t="s">
        <v>28</v>
      </c>
      <c r="E14" s="26" t="s">
        <v>29</v>
      </c>
      <c r="F14" s="44" t="s">
        <v>30</v>
      </c>
      <c r="G14" s="26" t="s">
        <v>31</v>
      </c>
      <c r="H14" s="45" t="s">
        <v>15</v>
      </c>
      <c r="I14" s="64"/>
      <c r="J14" s="61" t="s">
        <v>14</v>
      </c>
      <c r="K14" s="44" t="s">
        <v>32</v>
      </c>
    </row>
    <row r="15" s="2" customFormat="1" ht="36.75" customHeight="1" spans="1:11">
      <c r="A15" s="46"/>
      <c r="B15" s="47" t="s">
        <v>33</v>
      </c>
      <c r="C15" s="47" t="s">
        <v>34</v>
      </c>
      <c r="D15" s="48" t="s">
        <v>35</v>
      </c>
      <c r="E15" s="49">
        <v>15</v>
      </c>
      <c r="F15" s="49" t="s">
        <v>36</v>
      </c>
      <c r="G15" s="49" t="s">
        <v>37</v>
      </c>
      <c r="H15" s="18" t="s">
        <v>38</v>
      </c>
      <c r="I15" s="20"/>
      <c r="J15" s="49">
        <v>15</v>
      </c>
      <c r="K15" s="26"/>
    </row>
    <row r="16" s="2" customFormat="1" ht="126" spans="1:11">
      <c r="A16" s="46"/>
      <c r="B16" s="50"/>
      <c r="C16" s="47" t="s">
        <v>39</v>
      </c>
      <c r="D16" s="48" t="s">
        <v>40</v>
      </c>
      <c r="E16" s="51">
        <v>13</v>
      </c>
      <c r="F16" s="52" t="s">
        <v>41</v>
      </c>
      <c r="G16" s="52" t="s">
        <v>42</v>
      </c>
      <c r="H16" s="23"/>
      <c r="I16" s="25"/>
      <c r="J16" s="49">
        <v>13</v>
      </c>
      <c r="K16" s="26"/>
    </row>
    <row r="17" s="2" customFormat="1" ht="98" spans="1:11">
      <c r="A17" s="46"/>
      <c r="B17" s="50"/>
      <c r="C17" s="47" t="s">
        <v>43</v>
      </c>
      <c r="D17" s="48" t="s">
        <v>44</v>
      </c>
      <c r="E17" s="26">
        <v>12</v>
      </c>
      <c r="F17" s="52" t="s">
        <v>45</v>
      </c>
      <c r="G17" s="52" t="s">
        <v>46</v>
      </c>
      <c r="H17" s="23"/>
      <c r="I17" s="25"/>
      <c r="J17" s="49">
        <v>11</v>
      </c>
      <c r="K17" s="65" t="s">
        <v>47</v>
      </c>
    </row>
    <row r="18" s="2" customFormat="1" ht="28.5" customHeight="1" spans="1:11">
      <c r="A18" s="46"/>
      <c r="B18" s="50"/>
      <c r="C18" s="47" t="s">
        <v>48</v>
      </c>
      <c r="D18" s="48" t="s">
        <v>49</v>
      </c>
      <c r="E18" s="26">
        <v>10</v>
      </c>
      <c r="F18" s="53">
        <v>1700</v>
      </c>
      <c r="G18" s="53">
        <v>1676</v>
      </c>
      <c r="H18" s="18" t="s">
        <v>50</v>
      </c>
      <c r="I18" s="20"/>
      <c r="J18" s="49">
        <v>10</v>
      </c>
      <c r="K18" s="26"/>
    </row>
    <row r="19" s="2" customFormat="1" ht="211" customHeight="1" spans="1:11">
      <c r="A19" s="46"/>
      <c r="B19" s="47" t="s">
        <v>51</v>
      </c>
      <c r="C19" s="47" t="s">
        <v>52</v>
      </c>
      <c r="D19" s="48" t="s">
        <v>53</v>
      </c>
      <c r="E19" s="26">
        <v>40</v>
      </c>
      <c r="F19" s="49" t="s">
        <v>53</v>
      </c>
      <c r="G19" s="49" t="s">
        <v>54</v>
      </c>
      <c r="H19" s="18" t="s">
        <v>55</v>
      </c>
      <c r="I19" s="20"/>
      <c r="J19" s="49">
        <v>35</v>
      </c>
      <c r="K19" s="66" t="s">
        <v>56</v>
      </c>
    </row>
    <row r="20" s="2" customFormat="1" ht="25.5" customHeight="1" spans="1:11">
      <c r="A20" s="54" t="s">
        <v>57</v>
      </c>
      <c r="B20" s="54"/>
      <c r="C20" s="54"/>
      <c r="D20" s="54"/>
      <c r="E20" s="54"/>
      <c r="F20" s="54"/>
      <c r="G20" s="54"/>
      <c r="H20" s="54"/>
      <c r="I20" s="54"/>
      <c r="J20" s="61">
        <f>J8+SUM(J15:J19)</f>
        <v>93.8588235294118</v>
      </c>
      <c r="K20" s="67"/>
    </row>
    <row r="21" s="3" customFormat="1" spans="1:1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</row>
    <row r="22" s="2" customFormat="1" spans="1:11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</row>
    <row r="23" s="2" customFormat="1" spans="1:11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</row>
    <row r="24" s="2" customFormat="1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="2" customFormat="1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H15:I17"/>
    <mergeCell ref="A7:C11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