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<sst xmlns="http://schemas.openxmlformats.org/spreadsheetml/2006/main" count="65" uniqueCount="62">
  <si>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</si>
  <si>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</si>
  <si>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</si>
  <si>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2020年公路交通工程专项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</si>
  <si>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</si>
  <si>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</si>
  <si>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</si>
  <si>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</si>
  <si>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</si>
  <si>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</si>
  <si>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</si>
  <si>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</si>
  <si>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</si>
  <si>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</si>
  <si>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</si>
  <si>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</si>
  <si>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</si>
  <si>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</si>
  <si>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</si>
  <si>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</si>
  <si>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</si>
  <si>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</si>
  <si>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</si>
  <si>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</si>
  <si>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工程尾款支付1项，为2017年交通工程设施达标完善工程尾款。工程尾款申请并拨付后，有效的确保了在工程完工后尾款的清理与支付，确保了各参建单位的资金利益。</t>
  </si>
  <si>
    <t>完成工程尾款支付1项，为2017年交通工程设施达标完善工程尾款。工程尾款申请并拨付后，有效的确保了在工程完工后尾款的清理与支付，确保了各参建单位的资金利益。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</si>
  <si>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</si>
  <si>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</si>
  <si>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</si>
  <si>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</si>
  <si>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</si>
  <si>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</si>
  <si>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</si>
  <si>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</si>
  <si>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</si>
  <si>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</si>
  <si>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尾款支付项目数</t>
  </si>
  <si>
    <t>1个</t>
  </si>
  <si>
    <t>1个：2017年门头沟区交通工程设施建设达标完善工程（南雁路（市道）及双峪路、石担路辅线、清千路、西苑路、双大路、军红路、高芹路等16条县道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</si>
  <si>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</si>
  <si>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</si>
  <si>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</si>
  <si>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工程决算经二审审定且到达质保期后支付</t>
  </si>
  <si>
    <t>工程尾款支付比例</t>
  </si>
  <si>
    <t>资金为一审完成后申请，二审有审减</t>
  </si>
  <si>
    <t>时效指标
（12分）</t>
  </si>
  <si>
    <t>尾款支付完成时间</t>
  </si>
  <si>
    <t>根据二审审定进度，审定完成后一次性支付尾款，最晚于2021年1月底前完成。</t>
  </si>
  <si>
    <t>根据二审审定进度，审定完成后一次性支付尾款，于2020年12月底前完成</t>
  </si>
  <si>
    <t>成本指标
（10分）</t>
  </si>
  <si>
    <t>项目预算控制数</t>
  </si>
  <si>
    <t>26.3977万元</t>
  </si>
  <si>
    <t>23.7443万元</t>
  </si>
  <si>
    <t>在预算控制范围内得满分，超出预算按A/B*该指标分值计分</t>
  </si>
  <si>
    <t>效果指标
（40分）</t>
  </si>
  <si>
    <t>效益指标
（40分）</t>
  </si>
  <si>
    <t>社会效益</t>
  </si>
  <si>
    <t>有效的确保了在工程完工后尾款的清理与支付，确保各参建单位的资金利益</t>
  </si>
  <si>
    <t>有效确保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</si>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</sst>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0" fillId="32" borderId="2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22" borderId="19" applyNumberFormat="0" applyAlignment="0" applyProtection="0">
      <alignment vertical="center"/>
    </xf>
    <xf numFmtId="0" fontId="26" fillId="22" borderId="17" applyNumberFormat="0" applyAlignment="0" applyProtection="0">
      <alignment vertical="center"/>
    </xf>
    <xf numFmtId="0" fontId="30" fillId="31" borderId="22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0"/>
    <xf numFmtId="0" fontId="10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0"/>
    <xf numFmtId="0" fontId="10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0"/>
    <xf numFmtId="0" fontId="10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0"/>
    <xf numFmtId="0" fontId="2" fillId="0" borderId="0">
      <alignment vertical="center"/>
    </xf>
    <xf numFmtId="0" fontId="2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  <xf numFmtId="0" fontId="32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8" xfId="54" applyFont="1" applyBorder="1" applyAlignment="1">
      <alignment horizontal="center" vertical="center" wrapText="1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10" fontId="2" fillId="0" borderId="8" xfId="58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vertical="center" wrapText="1"/>
    </xf>
    <xf numFmtId="0" fontId="8" fillId="0" borderId="8" xfId="54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85" zoomScaleNormal="100" zoomScaleSheetLayoutView="85" workbookViewId="0">
      <selection activeCell="H20" sqref="H20:I20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1.7545454545455" style="5" customWidth="1"/>
    <col min="6" max="7" width="15.7545454545455" style="5" customWidth="1"/>
    <col min="8" max="9" width="12.1272727272727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7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2" customFormat="1" ht="28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20" t="s">
        <v>14</v>
      </c>
      <c r="K7" s="24" t="s">
        <v>15</v>
      </c>
    </row>
    <row r="8" s="2" customFormat="1" ht="17.25" customHeight="1" spans="1:11">
      <c r="A8" s="21"/>
      <c r="B8" s="22"/>
      <c r="C8" s="23"/>
      <c r="D8" s="19" t="s">
        <v>16</v>
      </c>
      <c r="E8" s="24">
        <v>26.3977</v>
      </c>
      <c r="F8" s="24">
        <v>26.3977</v>
      </c>
      <c r="G8" s="24">
        <v>23.7443</v>
      </c>
      <c r="H8" s="24">
        <v>10</v>
      </c>
      <c r="I8" s="58">
        <f>+G8/F8</f>
        <v>0.899483667137667</v>
      </c>
      <c r="J8" s="20">
        <f>IF(H8*I8&lt;10,H8*I8,10)</f>
        <v>8.99483667137667</v>
      </c>
      <c r="K8" s="59" t="s">
        <v>17</v>
      </c>
    </row>
    <row r="9" s="2" customFormat="1" ht="18" customHeight="1" spans="1:11">
      <c r="A9" s="21"/>
      <c r="B9" s="22"/>
      <c r="C9" s="23"/>
      <c r="D9" s="25" t="s">
        <v>18</v>
      </c>
      <c r="E9" s="24">
        <v>26.3977</v>
      </c>
      <c r="F9" s="24">
        <v>26.3977</v>
      </c>
      <c r="G9" s="24">
        <v>23.7443</v>
      </c>
      <c r="I9" s="58"/>
      <c r="J9" s="20"/>
      <c r="K9" s="60"/>
    </row>
    <row r="10" s="2" customFormat="1" ht="18" customHeight="1" spans="1:11">
      <c r="A10" s="21"/>
      <c r="B10" s="22"/>
      <c r="C10" s="23"/>
      <c r="D10" s="25" t="s">
        <v>19</v>
      </c>
      <c r="E10" s="25"/>
      <c r="F10" s="24"/>
      <c r="G10" s="24"/>
      <c r="H10" s="24"/>
      <c r="I10" s="24"/>
      <c r="J10" s="61"/>
      <c r="K10" s="60"/>
    </row>
    <row r="11" s="2" customFormat="1" ht="21.75" customHeight="1" spans="1:11">
      <c r="A11" s="26"/>
      <c r="B11" s="27"/>
      <c r="C11" s="28"/>
      <c r="D11" s="25" t="s">
        <v>20</v>
      </c>
      <c r="E11" s="19"/>
      <c r="F11" s="24"/>
      <c r="G11" s="24"/>
      <c r="H11" s="24"/>
      <c r="I11" s="24"/>
      <c r="J11" s="61"/>
      <c r="K11" s="62"/>
    </row>
    <row r="12" s="2" customFormat="1" ht="25.5" customHeight="1" spans="1:11">
      <c r="A12" s="29" t="s">
        <v>21</v>
      </c>
      <c r="B12" s="30" t="s">
        <v>22</v>
      </c>
      <c r="C12" s="31"/>
      <c r="D12" s="31"/>
      <c r="E12" s="31"/>
      <c r="F12" s="32"/>
      <c r="G12" s="30" t="s">
        <v>23</v>
      </c>
      <c r="H12" s="33"/>
      <c r="I12" s="33"/>
      <c r="J12" s="33"/>
      <c r="K12" s="63"/>
    </row>
    <row r="13" s="2" customFormat="1" ht="63.75" customHeight="1" spans="1:11">
      <c r="A13" s="34"/>
      <c r="B13" s="35" t="s">
        <v>24</v>
      </c>
      <c r="C13" s="36"/>
      <c r="D13" s="36"/>
      <c r="E13" s="36"/>
      <c r="F13" s="37"/>
      <c r="G13" s="35" t="s">
        <v>25</v>
      </c>
      <c r="H13" s="36"/>
      <c r="I13" s="36"/>
      <c r="J13" s="36"/>
      <c r="K13" s="37"/>
    </row>
    <row r="14" s="2" customFormat="1" ht="25.9" customHeight="1" spans="1:11">
      <c r="A14" s="29" t="s">
        <v>26</v>
      </c>
      <c r="B14" s="38" t="s">
        <v>27</v>
      </c>
      <c r="C14" s="24" t="s">
        <v>28</v>
      </c>
      <c r="D14" s="24" t="s">
        <v>29</v>
      </c>
      <c r="E14" s="24" t="s">
        <v>30</v>
      </c>
      <c r="F14" s="38" t="s">
        <v>31</v>
      </c>
      <c r="G14" s="24" t="s">
        <v>32</v>
      </c>
      <c r="H14" s="39" t="s">
        <v>15</v>
      </c>
      <c r="I14" s="64"/>
      <c r="J14" s="61" t="s">
        <v>14</v>
      </c>
      <c r="K14" s="38" t="s">
        <v>33</v>
      </c>
    </row>
    <row r="15" s="2" customFormat="1" ht="140" spans="1:11">
      <c r="A15" s="40"/>
      <c r="B15" s="41" t="s">
        <v>34</v>
      </c>
      <c r="C15" s="42" t="s">
        <v>35</v>
      </c>
      <c r="D15" s="43" t="s">
        <v>36</v>
      </c>
      <c r="E15" s="44">
        <v>15</v>
      </c>
      <c r="F15" s="44" t="s">
        <v>37</v>
      </c>
      <c r="G15" s="45" t="s">
        <v>38</v>
      </c>
      <c r="H15" s="16" t="s">
        <v>39</v>
      </c>
      <c r="I15" s="18"/>
      <c r="J15" s="44">
        <v>15</v>
      </c>
      <c r="K15" s="24"/>
    </row>
    <row r="16" s="2" customFormat="1" ht="42" spans="1:11">
      <c r="A16" s="40"/>
      <c r="B16" s="41"/>
      <c r="C16" s="42" t="s">
        <v>40</v>
      </c>
      <c r="D16" s="43" t="s">
        <v>41</v>
      </c>
      <c r="E16" s="46">
        <v>9</v>
      </c>
      <c r="F16" s="45" t="s">
        <v>42</v>
      </c>
      <c r="G16" s="45" t="s">
        <v>42</v>
      </c>
      <c r="H16" s="21"/>
      <c r="I16" s="23"/>
      <c r="J16" s="44">
        <v>9</v>
      </c>
      <c r="K16" s="24"/>
    </row>
    <row r="17" s="2" customFormat="1" ht="42" spans="1:11">
      <c r="A17" s="40"/>
      <c r="B17" s="41"/>
      <c r="C17" s="47"/>
      <c r="D17" s="43" t="s">
        <v>43</v>
      </c>
      <c r="E17" s="46">
        <v>4</v>
      </c>
      <c r="F17" s="48">
        <v>1</v>
      </c>
      <c r="G17" s="49">
        <v>0.8995</v>
      </c>
      <c r="H17" s="21"/>
      <c r="I17" s="23"/>
      <c r="J17" s="44">
        <v>3.6</v>
      </c>
      <c r="K17" s="38" t="s">
        <v>44</v>
      </c>
    </row>
    <row r="18" s="2" customFormat="1" ht="70" spans="1:11">
      <c r="A18" s="40"/>
      <c r="B18" s="41"/>
      <c r="C18" s="42" t="s">
        <v>45</v>
      </c>
      <c r="D18" s="43" t="s">
        <v>46</v>
      </c>
      <c r="E18" s="24">
        <v>12</v>
      </c>
      <c r="F18" s="45" t="s">
        <v>47</v>
      </c>
      <c r="G18" s="45" t="s">
        <v>48</v>
      </c>
      <c r="H18" s="21"/>
      <c r="I18" s="23"/>
      <c r="J18" s="44">
        <v>12</v>
      </c>
      <c r="K18" s="24"/>
    </row>
    <row r="19" s="2" customFormat="1" ht="28" spans="1:11">
      <c r="A19" s="40"/>
      <c r="B19" s="41"/>
      <c r="C19" s="42" t="s">
        <v>49</v>
      </c>
      <c r="D19" s="43" t="s">
        <v>50</v>
      </c>
      <c r="E19" s="24">
        <v>10</v>
      </c>
      <c r="F19" s="50" t="s">
        <v>51</v>
      </c>
      <c r="G19" s="24" t="s">
        <v>52</v>
      </c>
      <c r="H19" s="39" t="s">
        <v>53</v>
      </c>
      <c r="I19" s="64"/>
      <c r="J19" s="44">
        <v>10</v>
      </c>
      <c r="K19" s="24"/>
    </row>
    <row r="20" s="2" customFormat="1" ht="229" customHeight="1" spans="1:11">
      <c r="A20" s="40"/>
      <c r="B20" s="51" t="s">
        <v>54</v>
      </c>
      <c r="C20" s="52" t="s">
        <v>55</v>
      </c>
      <c r="D20" s="43" t="s">
        <v>56</v>
      </c>
      <c r="E20" s="24">
        <v>40</v>
      </c>
      <c r="F20" s="45" t="s">
        <v>57</v>
      </c>
      <c r="G20" s="44" t="s">
        <v>58</v>
      </c>
      <c r="H20" s="39" t="s">
        <v>59</v>
      </c>
      <c r="I20" s="64"/>
      <c r="J20" s="44">
        <v>35</v>
      </c>
      <c r="K20" s="38" t="s">
        <v>60</v>
      </c>
    </row>
    <row r="21" s="2" customFormat="1" ht="25.5" customHeight="1" spans="1:11">
      <c r="A21" s="53" t="s">
        <v>61</v>
      </c>
      <c r="B21" s="53"/>
      <c r="C21" s="53"/>
      <c r="D21" s="53"/>
      <c r="E21" s="53"/>
      <c r="F21" s="53"/>
      <c r="G21" s="53"/>
      <c r="H21" s="53"/>
      <c r="I21" s="53"/>
      <c r="J21" s="61">
        <f>J8+SUM(J15:J20)</f>
        <v>93.5948366713767</v>
      </c>
      <c r="K21" s="19"/>
    </row>
    <row r="22" s="3" customFormat="1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4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4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4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4" customFormat="1" spans="5:10">
      <c r="E26" s="56"/>
      <c r="F26" s="56"/>
      <c r="G26" s="56"/>
      <c r="J26" s="65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12:A13"/>
    <mergeCell ref="A14:A20"/>
    <mergeCell ref="B15:B19"/>
    <mergeCell ref="C16:C17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