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817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calcChain.xml><?xml version="1.0" encoding="utf-8"?>
<calcChain xmlns="http://schemas.openxmlformats.org/spreadsheetml/2006/main">
  <c r="I8" i="19" l="1"/>
  <c r="J8" i="19" s="1"/>
  <c r="J21" i="19" s="1"/>
</calcChain>
</file>

<file path=xl/sharedStrings.xml><?xml version="1.0" encoding="utf-8"?>
<sst xmlns="http://schemas.openxmlformats.org/spreadsheetml/2006/main" count="65" uniqueCount="61">
  <si>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</si>
  <si>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</si>
  <si>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</si>
  <si>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主管部门及代码</t>
  </si>
  <si>
    <t>实施单位</t>
  </si>
  <si>
    <t>北京市交通委员会怀柔公路分局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</si>
  <si>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</si>
  <si>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</si>
  <si>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</si>
  <si>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</si>
  <si>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</si>
  <si>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</si>
  <si>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</si>
  <si>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</si>
  <si>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</si>
  <si>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</si>
  <si>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</si>
  <si>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完成投资200万元，沙峪仓库路全长1.729 公里。本次工程修缮全线道路，总面积 8706.5 平方米。主要工作内容包括：路面工程、附属设施、排水工程、交通工程等。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</si>
  <si>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</si>
  <si>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</si>
  <si>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</si>
  <si>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</si>
  <si>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</si>
  <si>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</si>
  <si>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</si>
  <si>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</si>
  <si>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</si>
  <si>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</si>
  <si>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完成里程</t>
  </si>
  <si>
    <t>1.729Km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</si>
  <si>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</si>
  <si>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</si>
  <si>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</si>
  <si>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符合《公路工程质量检验评定标准》相关文件规定质量标准</t>
  </si>
  <si>
    <t>时效指标
（12分）</t>
  </si>
  <si>
    <t>成本指标
（10分）</t>
  </si>
  <si>
    <t>项目预算控制数</t>
  </si>
  <si>
    <t>200万元</t>
  </si>
  <si>
    <t>效
果
指
标
(40分)</t>
  </si>
  <si>
    <t>社会效益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</si>
  <si>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</si>
  <si>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</si>
  <si>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</si>
  <si>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2020年沙峪仓库路部队出入口工程</t>
    <phoneticPr fontId="11" type="noConversion"/>
  </si>
  <si>
    <t>全年预算数（B)</t>
  </si>
  <si>
    <t>全年执行数（C）</t>
  </si>
  <si>
    <t>执行率（C/B)</t>
  </si>
  <si>
    <t>1.7261KM</t>
  </si>
  <si>
    <t>按《公路工程质量检验评定标准》</t>
    <phoneticPr fontId="11" type="noConversion"/>
  </si>
  <si>
    <t>交工验收时间</t>
  </si>
  <si>
    <t>提高行车舒适性，为公路出行创造了良好的通行环境</t>
  </si>
  <si>
    <t>≥95%</t>
  </si>
  <si>
    <t>2020年我分局申请资金240万元，沙峪仓库路工程长度1.7261KM。</t>
    <phoneticPr fontId="11" type="noConversion"/>
  </si>
  <si>
    <t>12月前</t>
    <phoneticPr fontId="11" type="noConversion"/>
  </si>
  <si>
    <t>效益指标
（40分）</t>
    <phoneticPr fontId="11" type="noConversion"/>
  </si>
  <si>
    <t>对该路段通行人员和沿线居民开展满意度调查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</si>
  <si>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</si>
  <si>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分值   （1</t>
    </r>
    <r>
      <rPr>
        <sz val="11"/>
        <color indexed="8"/>
        <rFont val="宋体"/>
        <family val="3"/>
        <charset val="134"/>
        <scheme val="minor"/>
      </rPr>
      <t>0分）</t>
    </r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</si>
  <si>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</si>
  <si>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项目资金（万元）</t>
    <phoneticPr fontId="11" type="noConversion"/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</si>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</sst>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center" wrapText="1"/>
    </xf>
    <xf numFmtId="57" fontId="12" fillId="0" borderId="8" xfId="9" applyNumberFormat="1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2" fillId="0" borderId="13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2" fillId="0" borderId="8" xfId="4" applyFont="1" applyBorder="1" applyAlignment="1">
      <alignment horizontal="center" vertical="center" wrapText="1"/>
    </xf>
    <xf numFmtId="0" fontId="12" fillId="0" borderId="2" xfId="4" applyFont="1" applyBorder="1" applyAlignment="1">
      <alignment horizontal="justify" vertical="center" wrapText="1"/>
    </xf>
    <xf numFmtId="49" fontId="12" fillId="0" borderId="2" xfId="4" applyNumberFormat="1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/>
    </xf>
    <xf numFmtId="0" fontId="10" fillId="0" borderId="2" xfId="0" applyFont="1" applyFill="1" applyBorder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justify" vertical="center" wrapText="1"/>
    </xf>
    <xf numFmtId="0" fontId="10" fillId="0" borderId="3" xfId="0" applyNumberFormat="1" applyFont="1" applyBorder="1" applyAlignment="1">
      <alignment horizontal="justify" vertical="center" wrapText="1"/>
    </xf>
    <xf numFmtId="0" fontId="10" fillId="0" borderId="4" xfId="0" applyNumberFormat="1" applyFont="1" applyBorder="1" applyAlignment="1">
      <alignment horizontal="justify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0" fontId="10" fillId="0" borderId="15" xfId="0" applyFont="1" applyBorder="1" applyAlignment="1">
      <alignment horizontal="center" vertical="center" textRotation="255"/>
    </xf>
    <xf numFmtId="0" fontId="12" fillId="0" borderId="13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2" fillId="0" borderId="8" xfId="6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14" xfId="6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7" zoomScale="60" zoomScaleNormal="100" workbookViewId="0">
      <selection activeCell="M19" sqref="M19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7" width="16" style="5" customWidth="1"/>
    <col min="8" max="8" width="16.5" customWidth="1"/>
    <col min="9" max="9" width="17" customWidth="1"/>
    <col min="10" max="10" width="8.75" style="6" customWidth="1"/>
    <col min="11" max="11" width="14.75" customWidth="1"/>
  </cols>
  <sheetData>
    <row r="1" spans="1:11" ht="20.25" x14ac:dyDescent="0.1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s="1" customFormat="1" ht="22.5" x14ac:dyDescent="0.15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2" customFormat="1" ht="18.75" x14ac:dyDescent="0.1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13" customFormat="1" ht="20.25" customHeight="1" x14ac:dyDescent="0.15">
      <c r="A5" s="39" t="s">
        <v>2</v>
      </c>
      <c r="B5" s="40"/>
      <c r="C5" s="41"/>
      <c r="D5" s="39" t="s">
        <v>43</v>
      </c>
      <c r="E5" s="40"/>
      <c r="F5" s="40"/>
      <c r="G5" s="40"/>
      <c r="H5" s="40"/>
      <c r="I5" s="40"/>
      <c r="J5" s="40"/>
      <c r="K5" s="41"/>
    </row>
    <row r="6" spans="1:11" s="13" customFormat="1" ht="20.25" customHeight="1" x14ac:dyDescent="0.15">
      <c r="A6" s="39" t="s">
        <v>3</v>
      </c>
      <c r="B6" s="40"/>
      <c r="C6" s="41"/>
      <c r="D6" s="39" t="s">
        <v>56</v>
      </c>
      <c r="E6" s="40"/>
      <c r="F6" s="41"/>
      <c r="G6" s="39" t="s">
        <v>4</v>
      </c>
      <c r="H6" s="41"/>
      <c r="I6" s="39" t="s">
        <v>5</v>
      </c>
      <c r="J6" s="40"/>
      <c r="K6" s="41"/>
    </row>
    <row r="7" spans="1:11" s="13" customFormat="1" ht="26.25" customHeight="1" x14ac:dyDescent="0.15">
      <c r="A7" s="42" t="s">
        <v>59</v>
      </c>
      <c r="B7" s="53"/>
      <c r="C7" s="43"/>
      <c r="D7" s="12"/>
      <c r="E7" s="14" t="s">
        <v>6</v>
      </c>
      <c r="F7" s="14" t="s">
        <v>44</v>
      </c>
      <c r="G7" s="14" t="s">
        <v>45</v>
      </c>
      <c r="H7" s="20" t="s">
        <v>57</v>
      </c>
      <c r="I7" s="15" t="s">
        <v>46</v>
      </c>
      <c r="J7" s="16" t="s">
        <v>7</v>
      </c>
      <c r="K7" s="14" t="s">
        <v>8</v>
      </c>
    </row>
    <row r="8" spans="1:11" s="13" customFormat="1" ht="20.25" customHeight="1" x14ac:dyDescent="0.15">
      <c r="A8" s="54"/>
      <c r="B8" s="55"/>
      <c r="C8" s="56"/>
      <c r="D8" s="28" t="s">
        <v>9</v>
      </c>
      <c r="E8" s="30">
        <v>200</v>
      </c>
      <c r="F8" s="30">
        <v>200</v>
      </c>
      <c r="G8" s="30">
        <v>200</v>
      </c>
      <c r="H8" s="14">
        <v>10</v>
      </c>
      <c r="I8" s="17">
        <f>+G8/F8</f>
        <v>1</v>
      </c>
      <c r="J8" s="16">
        <f>IF(H8*I8&lt;10,H8*I8,10)</f>
        <v>10</v>
      </c>
      <c r="K8" s="50" t="s">
        <v>10</v>
      </c>
    </row>
    <row r="9" spans="1:11" s="13" customFormat="1" ht="20.25" customHeight="1" x14ac:dyDescent="0.15">
      <c r="A9" s="54"/>
      <c r="B9" s="55"/>
      <c r="C9" s="56"/>
      <c r="D9" s="29" t="s">
        <v>11</v>
      </c>
      <c r="E9" s="30">
        <v>200</v>
      </c>
      <c r="F9" s="30">
        <v>200</v>
      </c>
      <c r="G9" s="30">
        <v>200</v>
      </c>
      <c r="H9" s="14"/>
      <c r="I9" s="17"/>
      <c r="J9" s="16"/>
      <c r="K9" s="51"/>
    </row>
    <row r="10" spans="1:11" s="13" customFormat="1" ht="20.25" customHeight="1" x14ac:dyDescent="0.15">
      <c r="A10" s="54"/>
      <c r="B10" s="55"/>
      <c r="C10" s="56"/>
      <c r="D10" s="29" t="s">
        <v>12</v>
      </c>
      <c r="E10" s="14"/>
      <c r="F10" s="14"/>
      <c r="G10" s="14"/>
      <c r="H10" s="14"/>
      <c r="I10" s="14"/>
      <c r="J10" s="18"/>
      <c r="K10" s="51"/>
    </row>
    <row r="11" spans="1:11" s="13" customFormat="1" ht="20.25" customHeight="1" x14ac:dyDescent="0.15">
      <c r="A11" s="57"/>
      <c r="B11" s="58"/>
      <c r="C11" s="59"/>
      <c r="D11" s="29" t="s">
        <v>13</v>
      </c>
      <c r="E11" s="14"/>
      <c r="F11" s="14"/>
      <c r="G11" s="14"/>
      <c r="H11" s="14"/>
      <c r="I11" s="14"/>
      <c r="J11" s="18"/>
      <c r="K11" s="52"/>
    </row>
    <row r="12" spans="1:11" s="13" customFormat="1" ht="24" customHeight="1" x14ac:dyDescent="0.15">
      <c r="A12" s="63" t="s">
        <v>14</v>
      </c>
      <c r="B12" s="44" t="s">
        <v>15</v>
      </c>
      <c r="C12" s="45"/>
      <c r="D12" s="45"/>
      <c r="E12" s="46"/>
      <c r="F12" s="19"/>
      <c r="G12" s="44" t="s">
        <v>16</v>
      </c>
      <c r="H12" s="69"/>
      <c r="I12" s="69"/>
      <c r="J12" s="69"/>
      <c r="K12" s="70"/>
    </row>
    <row r="13" spans="1:11" s="13" customFormat="1" ht="77.25" customHeight="1" x14ac:dyDescent="0.15">
      <c r="A13" s="64"/>
      <c r="B13" s="47" t="s">
        <v>52</v>
      </c>
      <c r="C13" s="48"/>
      <c r="D13" s="48"/>
      <c r="E13" s="48"/>
      <c r="F13" s="49"/>
      <c r="G13" s="47" t="s">
        <v>17</v>
      </c>
      <c r="H13" s="48"/>
      <c r="I13" s="48"/>
      <c r="J13" s="48"/>
      <c r="K13" s="49"/>
    </row>
    <row r="14" spans="1:11" s="13" customFormat="1" ht="25.5" customHeight="1" x14ac:dyDescent="0.15">
      <c r="A14" s="63" t="s">
        <v>18</v>
      </c>
      <c r="B14" s="20" t="s">
        <v>19</v>
      </c>
      <c r="C14" s="14" t="s">
        <v>20</v>
      </c>
      <c r="D14" s="14" t="s">
        <v>21</v>
      </c>
      <c r="E14" s="14" t="s">
        <v>22</v>
      </c>
      <c r="F14" s="20" t="s">
        <v>23</v>
      </c>
      <c r="G14" s="14" t="s">
        <v>24</v>
      </c>
      <c r="H14" s="71" t="s">
        <v>8</v>
      </c>
      <c r="I14" s="72"/>
      <c r="J14" s="18" t="s">
        <v>7</v>
      </c>
      <c r="K14" s="20" t="s">
        <v>25</v>
      </c>
    </row>
    <row r="15" spans="1:11" s="13" customFormat="1" ht="30.6" customHeight="1" x14ac:dyDescent="0.15">
      <c r="A15" s="65"/>
      <c r="B15" s="66" t="s">
        <v>26</v>
      </c>
      <c r="C15" s="25" t="s">
        <v>27</v>
      </c>
      <c r="D15" s="31" t="s">
        <v>28</v>
      </c>
      <c r="E15" s="21">
        <v>15</v>
      </c>
      <c r="F15" s="21" t="s">
        <v>47</v>
      </c>
      <c r="G15" s="21" t="s">
        <v>29</v>
      </c>
      <c r="H15" s="42" t="s">
        <v>30</v>
      </c>
      <c r="I15" s="43"/>
      <c r="J15" s="21">
        <v>15</v>
      </c>
      <c r="K15" s="14"/>
    </row>
    <row r="16" spans="1:11" s="13" customFormat="1" ht="54" x14ac:dyDescent="0.15">
      <c r="A16" s="65"/>
      <c r="B16" s="67"/>
      <c r="C16" s="26" t="s">
        <v>31</v>
      </c>
      <c r="D16" s="31" t="s">
        <v>32</v>
      </c>
      <c r="E16" s="21">
        <v>13</v>
      </c>
      <c r="F16" s="31" t="s">
        <v>48</v>
      </c>
      <c r="G16" s="31" t="s">
        <v>33</v>
      </c>
      <c r="H16" s="54"/>
      <c r="I16" s="56"/>
      <c r="J16" s="21">
        <v>13</v>
      </c>
      <c r="K16" s="14"/>
    </row>
    <row r="17" spans="1:11" s="13" customFormat="1" ht="33.6" customHeight="1" x14ac:dyDescent="0.15">
      <c r="A17" s="65"/>
      <c r="B17" s="67"/>
      <c r="C17" s="25" t="s">
        <v>34</v>
      </c>
      <c r="D17" s="32" t="s">
        <v>49</v>
      </c>
      <c r="E17" s="14">
        <v>12</v>
      </c>
      <c r="F17" s="22">
        <v>44166</v>
      </c>
      <c r="G17" s="23" t="s">
        <v>53</v>
      </c>
      <c r="H17" s="54"/>
      <c r="I17" s="56"/>
      <c r="J17" s="14">
        <v>12</v>
      </c>
      <c r="K17" s="14"/>
    </row>
    <row r="18" spans="1:11" s="13" customFormat="1" ht="52.5" customHeight="1" x14ac:dyDescent="0.15">
      <c r="A18" s="65"/>
      <c r="B18" s="67"/>
      <c r="C18" s="27" t="s">
        <v>35</v>
      </c>
      <c r="D18" s="33" t="s">
        <v>36</v>
      </c>
      <c r="E18" s="14">
        <v>10</v>
      </c>
      <c r="F18" s="21" t="s">
        <v>37</v>
      </c>
      <c r="G18" s="21" t="s">
        <v>37</v>
      </c>
      <c r="H18" s="42" t="s">
        <v>58</v>
      </c>
      <c r="I18" s="43"/>
      <c r="J18" s="14">
        <v>10</v>
      </c>
      <c r="K18" s="14"/>
    </row>
    <row r="19" spans="1:11" s="13" customFormat="1" ht="86.25" customHeight="1" x14ac:dyDescent="0.15">
      <c r="A19" s="65"/>
      <c r="B19" s="68" t="s">
        <v>38</v>
      </c>
      <c r="C19" s="66" t="s">
        <v>54</v>
      </c>
      <c r="D19" s="34" t="s">
        <v>39</v>
      </c>
      <c r="E19" s="14">
        <v>20</v>
      </c>
      <c r="F19" s="31" t="s">
        <v>50</v>
      </c>
      <c r="G19" s="21" t="s">
        <v>40</v>
      </c>
      <c r="H19" s="42" t="s">
        <v>41</v>
      </c>
      <c r="I19" s="43"/>
      <c r="J19" s="14">
        <v>17</v>
      </c>
      <c r="K19" s="74" t="s">
        <v>60</v>
      </c>
    </row>
    <row r="20" spans="1:11" s="13" customFormat="1" ht="86.25" customHeight="1" x14ac:dyDescent="0.15">
      <c r="A20" s="64"/>
      <c r="B20" s="68"/>
      <c r="C20" s="73"/>
      <c r="D20" s="31" t="s">
        <v>55</v>
      </c>
      <c r="E20" s="14">
        <v>20</v>
      </c>
      <c r="F20" s="21" t="s">
        <v>51</v>
      </c>
      <c r="G20" s="21" t="s">
        <v>51</v>
      </c>
      <c r="H20" s="57"/>
      <c r="I20" s="59"/>
      <c r="J20" s="14">
        <v>17.5</v>
      </c>
      <c r="K20" s="75"/>
    </row>
    <row r="21" spans="1:11" s="13" customFormat="1" ht="20.25" customHeight="1" x14ac:dyDescent="0.15">
      <c r="A21" s="60" t="s">
        <v>42</v>
      </c>
      <c r="B21" s="60"/>
      <c r="C21" s="60"/>
      <c r="D21" s="60"/>
      <c r="E21" s="60"/>
      <c r="F21" s="60"/>
      <c r="G21" s="60"/>
      <c r="H21" s="60"/>
      <c r="I21" s="60"/>
      <c r="J21" s="18">
        <f>J8+SUM(J15:J20)</f>
        <v>94.5</v>
      </c>
      <c r="K21" s="24"/>
    </row>
    <row r="22" spans="1:11" s="4" customFormat="1" ht="14.25" x14ac:dyDescent="0.15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1" s="3" customFormat="1" ht="14.25" x14ac:dyDescent="0.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pans="1:11" s="3" customFormat="1" ht="14.25" x14ac:dyDescent="0.15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pans="1:11" s="3" customFormat="1" ht="14.25" x14ac:dyDescent="0.1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pans="1:11" s="3" customFormat="1" ht="14.25" x14ac:dyDescent="0.15">
      <c r="E26" s="9"/>
      <c r="F26" s="9"/>
      <c r="G26" s="9"/>
      <c r="J26" s="11"/>
    </row>
  </sheetData>
  <mergeCells count="30">
    <mergeCell ref="H19:I20"/>
    <mergeCell ref="A12:A13"/>
    <mergeCell ref="A14:A20"/>
    <mergeCell ref="B15:B18"/>
    <mergeCell ref="B19:B20"/>
    <mergeCell ref="G12:K12"/>
    <mergeCell ref="G13:K13"/>
    <mergeCell ref="H14:I14"/>
    <mergeCell ref="C19:C20"/>
    <mergeCell ref="K19:K20"/>
    <mergeCell ref="A21:I21"/>
    <mergeCell ref="A22:K22"/>
    <mergeCell ref="A23:K23"/>
    <mergeCell ref="A24:K24"/>
    <mergeCell ref="A25:K25"/>
    <mergeCell ref="A6:C6"/>
    <mergeCell ref="G6:H6"/>
    <mergeCell ref="I6:K6"/>
    <mergeCell ref="D6:F6"/>
    <mergeCell ref="H18:I18"/>
    <mergeCell ref="B12:E12"/>
    <mergeCell ref="B13:F13"/>
    <mergeCell ref="K8:K11"/>
    <mergeCell ref="A7:C11"/>
    <mergeCell ref="H15:I1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2021-03-03T07:55:00Z</cp:lastPrinted>
  <dcterms:created xsi:type="dcterms:W3CDTF">2018-03-28T06:56:00Z</dcterms:created>
  <dcterms:modified xsi:type="dcterms:W3CDTF">2021-05-29T08:42:07Z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9743D690CDDD4BA3A075B4BBCD2A85BD</vt:lpwstr>
  </property>
</Properties>
</file>