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.培训类" sheetId="16" r:id="rId1"/>
  </sheets>
  <definedNames>
    <definedName name="_xlnm.Print_Area" localSheetId="0">'1.培训类'!$A$1:$K$24</definedName>
  </definedName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<sst xmlns="http://schemas.openxmlformats.org/spreadsheetml/2006/main" count="63" uniqueCount="58">
  <si>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</si>
  <si>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</si>
  <si>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</si>
  <si>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交通系统业务培训费</t>
  </si>
  <si>
    <t>主管部门及代码</t>
  </si>
  <si>
    <t>北京市交通委员会170</t>
  </si>
  <si>
    <t>实施单位</t>
  </si>
  <si>
    <t>北京市交通委本级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</si>
  <si>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</si>
  <si>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</si>
  <si>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</si>
  <si>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</si>
  <si>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</si>
  <si>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</si>
  <si>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</si>
  <si>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</si>
  <si>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</si>
  <si>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</si>
  <si>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</si>
  <si>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</si>
  <si>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</si>
  <si>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</si>
  <si>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</si>
  <si>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</si>
  <si>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交通委本级开展的培训工作，主要对法制工作、科技工作、交通宣传、人事教育、机关党建教育、委系统财务人员继续教育、行业管理等进行培训，加大宣传教育力度，全面提高交通参与者素质，完善交通文明建设长效机制。对出租、旅游、省际、货运、郊区客运、水运、驾培等企业管理人员进行培训，提高企业管理人员综合素质，增强对从业人员的管理能力和管理效果，维护行业稳定。</t>
  </si>
  <si>
    <t>完成交通委本级的培训工作，主要对法制工作、科技工作、交通宣传、人事教育、机关党建教育、委系统财务人员继续教育、行业管理等进行培训，加大了宣传教育力度，全面提高交通参与者素质，完善交通文明建设长效机制。对出租、旅游、省际、货运、郊区客运、水运、驾培等企业管理人员进行培训，提高了企业管理人员综合素质，增强对从业人员的管理能力和管理效果，维护行业稳定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</si>
  <si>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</si>
  <si>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</si>
  <si>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</si>
  <si>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</si>
  <si>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</si>
  <si>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</si>
  <si>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</si>
  <si>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</si>
  <si>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</si>
  <si>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</si>
  <si>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培训班次</t>
  </si>
  <si>
    <t>4次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</si>
  <si>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</si>
  <si>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质量指标
（13分）</t>
  </si>
  <si>
    <t>培训质量标准</t>
  </si>
  <si>
    <t>符合《北京市市级党政机关事业单位培训费管理办法》（京财预〔2017〕1389号）文件要求</t>
  </si>
  <si>
    <t>时效指标
（12分）</t>
  </si>
  <si>
    <t>培训时间</t>
  </si>
  <si>
    <t>12月前</t>
  </si>
  <si>
    <t>成本指标
（10分）</t>
  </si>
  <si>
    <t>项目预算控制数</t>
  </si>
  <si>
    <t>28.5042万元</t>
  </si>
  <si>
    <t>25.1692万元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</si>
  <si>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rgb="FF000000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</si>
  <si>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</si>
  <si>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</si>
  <si>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</si>
  <si>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提升干部队伍的综合素质，提高人员的专业技术水平，增强交通行业的服务管理能力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</si>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</sst>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1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0"/>
    <xf numFmtId="0" fontId="0" fillId="18" borderId="20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1" fillId="23" borderId="23" applyNumberFormat="0" applyAlignment="0" applyProtection="0">
      <alignment vertical="center"/>
    </xf>
    <xf numFmtId="0" fontId="27" fillId="23" borderId="21" applyNumberFormat="0" applyAlignment="0" applyProtection="0">
      <alignment vertical="center"/>
    </xf>
    <xf numFmtId="0" fontId="30" fillId="27" borderId="22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/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/>
    <xf numFmtId="0" fontId="14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/>
    <xf numFmtId="0" fontId="14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0"/>
    <xf numFmtId="0" fontId="3" fillId="0" borderId="0">
      <alignment vertical="center"/>
    </xf>
    <xf numFmtId="0" fontId="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9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1" fillId="0" borderId="8" xfId="1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4" zoomScaleNormal="74" topLeftCell="A5" workbookViewId="0">
      <selection activeCell="H18" sqref="H18:I18"/>
    </sheetView>
  </sheetViews>
  <sheetFormatPr defaultColWidth="9" defaultRowHeight="14"/>
  <cols>
    <col min="1" max="1" width="4.12727272727273" customWidth="1"/>
    <col min="2" max="2" width="9.87272727272727" customWidth="1"/>
    <col min="3" max="3" width="14.1272727272727" customWidth="1"/>
    <col min="4" max="4" width="18.8727272727273" customWidth="1"/>
    <col min="5" max="5" width="16.2545454545455" style="6" customWidth="1"/>
    <col min="6" max="6" width="26.3727272727273" style="6" customWidth="1"/>
    <col min="7" max="7" width="21.5" style="6" customWidth="1"/>
    <col min="8" max="8" width="9.5" style="7" customWidth="1"/>
    <col min="9" max="9" width="15.8727272727273" style="7" customWidth="1"/>
    <col min="10" max="10" width="8.5" style="8" customWidth="1"/>
    <col min="11" max="11" width="14.3727272727273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1.25" customHeight="1" spans="1:11">
      <c r="A4" s="13"/>
      <c r="B4" s="13"/>
      <c r="C4" s="13"/>
      <c r="D4" s="13"/>
      <c r="E4" s="14"/>
      <c r="F4" s="14"/>
      <c r="G4" s="14"/>
      <c r="H4" s="15"/>
      <c r="I4" s="15"/>
      <c r="J4" s="73"/>
      <c r="K4" s="13"/>
    </row>
    <row r="5" s="3" customFormat="1" ht="20.25" customHeight="1" spans="1:11">
      <c r="A5" s="16" t="s">
        <v>2</v>
      </c>
      <c r="B5" s="17"/>
      <c r="C5" s="18"/>
      <c r="D5" s="16" t="s">
        <v>3</v>
      </c>
      <c r="E5" s="17"/>
      <c r="F5" s="17"/>
      <c r="G5" s="17"/>
      <c r="H5" s="17"/>
      <c r="I5" s="17"/>
      <c r="J5" s="17"/>
      <c r="K5" s="18"/>
    </row>
    <row r="6" s="3" customFormat="1" ht="20.25" customHeight="1" spans="1:11">
      <c r="A6" s="16" t="s">
        <v>4</v>
      </c>
      <c r="B6" s="17"/>
      <c r="C6" s="18"/>
      <c r="D6" s="19" t="s">
        <v>5</v>
      </c>
      <c r="E6" s="20"/>
      <c r="F6" s="21"/>
      <c r="G6" s="22" t="s">
        <v>6</v>
      </c>
      <c r="H6" s="23"/>
      <c r="I6" s="16" t="s">
        <v>7</v>
      </c>
      <c r="J6" s="17"/>
      <c r="K6" s="18"/>
    </row>
    <row r="7" s="3" customFormat="1" ht="30.75" customHeight="1" spans="1:11">
      <c r="A7" s="24" t="s">
        <v>8</v>
      </c>
      <c r="B7" s="25"/>
      <c r="C7" s="26"/>
      <c r="D7" s="27"/>
      <c r="E7" s="28" t="s">
        <v>9</v>
      </c>
      <c r="F7" s="28" t="s">
        <v>10</v>
      </c>
      <c r="G7" s="28" t="s">
        <v>11</v>
      </c>
      <c r="H7" s="28" t="s">
        <v>12</v>
      </c>
      <c r="I7" s="28" t="s">
        <v>13</v>
      </c>
      <c r="J7" s="28" t="s">
        <v>14</v>
      </c>
      <c r="K7" s="51" t="s">
        <v>15</v>
      </c>
    </row>
    <row r="8" s="3" customFormat="1" ht="20.25" customHeight="1" spans="1:11">
      <c r="A8" s="29"/>
      <c r="B8" s="30"/>
      <c r="C8" s="31"/>
      <c r="D8" s="27" t="s">
        <v>16</v>
      </c>
      <c r="E8" s="32">
        <v>248</v>
      </c>
      <c r="F8" s="33">
        <v>28.5042</v>
      </c>
      <c r="G8" s="33">
        <v>25.1692</v>
      </c>
      <c r="H8" s="34">
        <v>10</v>
      </c>
      <c r="I8" s="74">
        <f>+G8/F8</f>
        <v>0.882999698290077</v>
      </c>
      <c r="J8" s="28">
        <f>IF(H8*I8&lt;10,H8*I8,10)</f>
        <v>8.82999698290076</v>
      </c>
      <c r="K8" s="75" t="s">
        <v>17</v>
      </c>
    </row>
    <row r="9" s="3" customFormat="1" ht="20.25" customHeight="1" spans="1:11">
      <c r="A9" s="29"/>
      <c r="B9" s="30"/>
      <c r="C9" s="31"/>
      <c r="D9" s="35" t="s">
        <v>18</v>
      </c>
      <c r="E9" s="32">
        <v>248</v>
      </c>
      <c r="F9" s="33">
        <v>28.5042</v>
      </c>
      <c r="G9" s="33">
        <v>25.1692</v>
      </c>
      <c r="H9" s="34"/>
      <c r="I9" s="34"/>
      <c r="J9" s="28"/>
      <c r="K9" s="76"/>
    </row>
    <row r="10" s="3" customFormat="1" ht="20.25" customHeight="1" spans="1:11">
      <c r="A10" s="29"/>
      <c r="B10" s="30"/>
      <c r="C10" s="31"/>
      <c r="D10" s="35" t="s">
        <v>19</v>
      </c>
      <c r="E10" s="36"/>
      <c r="F10" s="34"/>
      <c r="G10" s="34"/>
      <c r="H10" s="34"/>
      <c r="I10" s="34"/>
      <c r="J10" s="28"/>
      <c r="K10" s="76"/>
    </row>
    <row r="11" s="3" customFormat="1" ht="20.25" customHeight="1" spans="1:11">
      <c r="A11" s="37"/>
      <c r="B11" s="38"/>
      <c r="C11" s="39"/>
      <c r="D11" s="35" t="s">
        <v>20</v>
      </c>
      <c r="E11" s="40"/>
      <c r="F11" s="34"/>
      <c r="G11" s="34"/>
      <c r="H11" s="34"/>
      <c r="I11" s="34"/>
      <c r="J11" s="28"/>
      <c r="K11" s="77"/>
    </row>
    <row r="12" s="3" customFormat="1" ht="30.75" customHeight="1" spans="1:11">
      <c r="A12" s="41" t="s">
        <v>21</v>
      </c>
      <c r="B12" s="42" t="s">
        <v>22</v>
      </c>
      <c r="C12" s="43"/>
      <c r="D12" s="43"/>
      <c r="E12" s="43"/>
      <c r="F12" s="44"/>
      <c r="G12" s="42" t="s">
        <v>23</v>
      </c>
      <c r="H12" s="45"/>
      <c r="I12" s="45"/>
      <c r="J12" s="45"/>
      <c r="K12" s="78"/>
    </row>
    <row r="13" s="3" customFormat="1" ht="87" customHeight="1" spans="1:11">
      <c r="A13" s="46"/>
      <c r="B13" s="47" t="s">
        <v>24</v>
      </c>
      <c r="C13" s="48"/>
      <c r="D13" s="48"/>
      <c r="E13" s="48"/>
      <c r="F13" s="49"/>
      <c r="G13" s="47" t="s">
        <v>25</v>
      </c>
      <c r="H13" s="48"/>
      <c r="I13" s="48"/>
      <c r="J13" s="48"/>
      <c r="K13" s="49"/>
    </row>
    <row r="14" s="3" customFormat="1" ht="25.5" customHeight="1" spans="1:11">
      <c r="A14" s="41" t="s">
        <v>26</v>
      </c>
      <c r="B14" s="50" t="s">
        <v>27</v>
      </c>
      <c r="C14" s="51" t="s">
        <v>28</v>
      </c>
      <c r="D14" s="51" t="s">
        <v>29</v>
      </c>
      <c r="E14" s="34" t="s">
        <v>30</v>
      </c>
      <c r="F14" s="52" t="s">
        <v>31</v>
      </c>
      <c r="G14" s="34" t="s">
        <v>32</v>
      </c>
      <c r="H14" s="53" t="s">
        <v>15</v>
      </c>
      <c r="I14" s="79"/>
      <c r="J14" s="28" t="s">
        <v>14</v>
      </c>
      <c r="K14" s="50" t="s">
        <v>33</v>
      </c>
    </row>
    <row r="15" s="3" customFormat="1" ht="28" spans="1:11">
      <c r="A15" s="54"/>
      <c r="B15" s="55" t="s">
        <v>34</v>
      </c>
      <c r="C15" s="55" t="s">
        <v>35</v>
      </c>
      <c r="D15" s="56" t="s">
        <v>36</v>
      </c>
      <c r="E15" s="57">
        <v>15</v>
      </c>
      <c r="F15" s="58" t="s">
        <v>37</v>
      </c>
      <c r="G15" s="58" t="s">
        <v>37</v>
      </c>
      <c r="H15" s="59" t="s">
        <v>38</v>
      </c>
      <c r="I15" s="80"/>
      <c r="J15" s="34">
        <v>15</v>
      </c>
      <c r="K15" s="51"/>
    </row>
    <row r="16" s="3" customFormat="1" ht="69.75" customHeight="1" spans="1:11">
      <c r="A16" s="54"/>
      <c r="B16" s="60"/>
      <c r="C16" s="55" t="s">
        <v>39</v>
      </c>
      <c r="D16" s="56" t="s">
        <v>40</v>
      </c>
      <c r="E16" s="57">
        <v>13</v>
      </c>
      <c r="F16" s="61" t="s">
        <v>41</v>
      </c>
      <c r="G16" s="61" t="s">
        <v>41</v>
      </c>
      <c r="H16" s="62"/>
      <c r="I16" s="81"/>
      <c r="J16" s="34">
        <v>13</v>
      </c>
      <c r="K16" s="51"/>
    </row>
    <row r="17" s="3" customFormat="1" ht="28" spans="1:11">
      <c r="A17" s="54"/>
      <c r="B17" s="60"/>
      <c r="C17" s="55" t="s">
        <v>42</v>
      </c>
      <c r="D17" s="63" t="s">
        <v>43</v>
      </c>
      <c r="E17" s="57">
        <v>12</v>
      </c>
      <c r="F17" s="64" t="s">
        <v>44</v>
      </c>
      <c r="G17" s="64" t="s">
        <v>44</v>
      </c>
      <c r="H17" s="62"/>
      <c r="I17" s="81"/>
      <c r="J17" s="34">
        <v>12</v>
      </c>
      <c r="K17" s="51"/>
    </row>
    <row r="18" s="3" customFormat="1" ht="43.5" customHeight="1" spans="1:11">
      <c r="A18" s="54"/>
      <c r="B18" s="60"/>
      <c r="C18" s="55" t="s">
        <v>45</v>
      </c>
      <c r="D18" s="65" t="s">
        <v>46</v>
      </c>
      <c r="E18" s="34">
        <v>10</v>
      </c>
      <c r="F18" s="64" t="s">
        <v>47</v>
      </c>
      <c r="G18" s="64" t="s">
        <v>48</v>
      </c>
      <c r="H18" s="66" t="s">
        <v>49</v>
      </c>
      <c r="I18" s="80"/>
      <c r="J18" s="34">
        <v>10</v>
      </c>
      <c r="K18" s="51"/>
    </row>
    <row r="19" s="3" customFormat="1" ht="207.95" customHeight="1" spans="1:11">
      <c r="A19" s="54"/>
      <c r="B19" s="55" t="s">
        <v>50</v>
      </c>
      <c r="C19" s="55" t="s">
        <v>51</v>
      </c>
      <c r="D19" s="67" t="s">
        <v>52</v>
      </c>
      <c r="E19" s="34">
        <v>40</v>
      </c>
      <c r="F19" s="68" t="s">
        <v>53</v>
      </c>
      <c r="G19" s="34" t="s">
        <v>54</v>
      </c>
      <c r="H19" s="59" t="s">
        <v>55</v>
      </c>
      <c r="I19" s="80"/>
      <c r="J19" s="34">
        <v>35</v>
      </c>
      <c r="K19" s="65" t="s">
        <v>56</v>
      </c>
    </row>
    <row r="20" s="3" customFormat="1" ht="25.5" customHeight="1" spans="1:11">
      <c r="A20" s="69" t="s">
        <v>57</v>
      </c>
      <c r="B20" s="69"/>
      <c r="C20" s="69"/>
      <c r="D20" s="69"/>
      <c r="E20" s="69"/>
      <c r="F20" s="69"/>
      <c r="G20" s="69"/>
      <c r="H20" s="69"/>
      <c r="I20" s="69"/>
      <c r="J20" s="28">
        <f>J8+SUM(J15:J19)</f>
        <v>93.8299969829008</v>
      </c>
      <c r="K20" s="82"/>
    </row>
    <row r="21" s="4" customFormat="1" ht="15" spans="1:11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</row>
    <row r="22" s="5" customFormat="1" ht="15" spans="1:11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="5" customFormat="1" ht="15" spans="1:11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</row>
    <row r="24" s="5" customFormat="1" ht="15" spans="1:11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="5" customFormat="1" ht="15" spans="1:11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rintOptions horizontalCentered="1" verticalCentered="1"/>
  <pageMargins left="0.31496062992126" right="0.31496062992126" top="0.354330708661417" bottom="0.354330708661417" header="0.31496062992126" footer="0.31496062992126"/>
  <pageSetup paperSize="9" scale="62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1.培训类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