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/>
  </bookViews>
  <sheets>
    <sheet name="2020年普通公路工程尾款" sheetId="1" r:id="rId1"/>
  </sheets>
  <definedNames>
    <definedName name="_xlnm.Print_Area" localSheetId="0">'2020年普通公路工程尾款'!$A$1:$K$20</definedName>
  </definedNames>
  <calcPr calcId="144525"/>
</workbook>
</file>

<file path=xl/sharedStrings.xml><?xml version="1.0" encoding="utf-8"?>
<sst xmlns="http://schemas.openxmlformats.org/spreadsheetml/2006/main" count="64" uniqueCount="60">
  <si>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</si>
  <si>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</si>
  <si>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</si>
  <si>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2020年普通公路工程尾款</t>
  </si>
  <si>
    <t>主管部门及代码</t>
  </si>
  <si>
    <r>
      <rPr>
        <sz val="11"/>
        <color theme="1"/>
        <rFont val="宋体"/>
        <charset val="134"/>
        <scheme val="minor"/>
      </rPr>
      <t>北京市交通委员会1</t>
    </r>
    <r>
      <rPr>
        <sz val="11"/>
        <color indexed="8"/>
        <rFont val="宋体"/>
        <charset val="134"/>
        <scheme val="minor"/>
      </rPr>
      <t>70</t>
    </r>
  </si>
  <si>
    <t>实施单位</t>
  </si>
  <si>
    <t>北京市交通委员会顺义公路分局</t>
  </si>
  <si>
    <t>项目资金（万元）</t>
  </si>
  <si>
    <t>年初预算数（A）</t>
  </si>
  <si>
    <r>
      <rPr>
        <sz val="11"/>
        <color theme="1"/>
        <rFont val="宋体"/>
        <charset val="134"/>
        <scheme val="minor"/>
      </rPr>
      <t>全年预算数（B)</t>
    </r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</si>
  <si>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</si>
  <si>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</si>
  <si>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</si>
  <si>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</si>
  <si>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</si>
  <si>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</si>
  <si>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</si>
  <si>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</si>
  <si>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</si>
  <si>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</si>
  <si>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</si>
  <si>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</si>
  <si>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</si>
  <si>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分局2020年普通公路工程尾款共包括四个项目，分别为：2017李天路（樱花园小区—机场辅路）大修工程325万元，2017南陈路（顺平路—顺沙路）大修工程275万元，2017陈马路（顺密路—顺平路）大修工程450万元，2017天北路（顺于路—昌金路）大修工程250万元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</si>
  <si>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</si>
  <si>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</si>
  <si>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</si>
  <si>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</si>
  <si>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</si>
  <si>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</si>
  <si>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</si>
  <si>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</si>
  <si>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</si>
  <si>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</si>
  <si>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工程尾款支付项目数</t>
  </si>
  <si>
    <t>4个，包括2017年李天路（樱花园小区—机场辅路）大修工程，2017年南陈路（顺平路—顺沙路）大修工程，2017年陈马路（顺密路—顺平路）大修工程，2017年天北路（顺于路—昌金路）大修工程</t>
  </si>
  <si>
    <t>4个</t>
  </si>
  <si>
    <t>完成值达到指标值，记满分；未达到指标值，按B/A或A/B*该指标分值记分。(即较小的数/大数*该指标分值）</t>
  </si>
  <si>
    <t>质量指标
（13分）</t>
  </si>
  <si>
    <t>工程尾款支付条件</t>
  </si>
  <si>
    <t>已取得决算审核结果的项目依据报告进行支付；未经决算评审的项目，按照已完工未批复决算工程项目资金拨付要求，未批复决算项目的累计拨付原则上不超过项目批复概算的80%。</t>
  </si>
  <si>
    <t>依据评审结果支付</t>
  </si>
  <si>
    <t>工程尾款资金支付率</t>
  </si>
  <si>
    <t>进度指标
（12分）</t>
  </si>
  <si>
    <t>工程尾款支付时间</t>
  </si>
  <si>
    <t>按照资金计划安排支付，于2020年12月底前完成全部工作</t>
  </si>
  <si>
    <t>2020年12月底</t>
  </si>
  <si>
    <t>成本指标
（10分）</t>
  </si>
  <si>
    <t>项目预算控制数</t>
  </si>
  <si>
    <t>2017李天路（樱花园小区—机场辅路）大修325万元，2017南陈路（顺平路—顺沙路）大修275万元，2017天北路（顺于路—昌金路）大修250万元，2017陈马路（顺密路—顺平路）大修450万元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</si>
  <si>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</si>
  <si>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</si>
  <si>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</si>
  <si>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</si>
  <si>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在工程完工后将工程尾款及时足额的支付给各参建单位，为工程合同的履行提供资金保障</t>
  </si>
  <si>
    <t>及时足额支付工程尾款，为工程合同的履行提供资金保障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</si>
  <si>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</si>
  <si>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支持证据不足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</si>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</sst>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33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0"/>
      <name val="Arial"/>
      <charset val="134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63">
    <xf numFmtId="0" fontId="0" fillId="0" borderId="0">
      <alignment vertical="center"/>
    </xf>
    <xf numFmtId="0" fontId="0" fillId="0" borderId="0"/>
    <xf numFmtId="42" fontId="10" fillId="0" borderId="0" applyFon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3" fillId="15" borderId="19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/>
    <xf numFmtId="0" fontId="10" fillId="10" borderId="18" applyNumberFormat="0" applyFon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32" fillId="5" borderId="19" applyNumberFormat="0" applyAlignment="0" applyProtection="0">
      <alignment vertical="center"/>
    </xf>
    <xf numFmtId="0" fontId="29" fillId="27" borderId="22" applyNumberFormat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1" fillId="0" borderId="0"/>
    <xf numFmtId="0" fontId="15" fillId="31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1" fillId="0" borderId="0"/>
    <xf numFmtId="0" fontId="15" fillId="2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1" fillId="0" borderId="0"/>
    <xf numFmtId="0" fontId="15" fillId="21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1" fillId="0" borderId="0"/>
    <xf numFmtId="0" fontId="0" fillId="0" borderId="0">
      <alignment vertical="center"/>
    </xf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13" fillId="0" borderId="0"/>
    <xf numFmtId="0" fontId="13" fillId="0" borderId="0">
      <alignment vertical="center"/>
    </xf>
    <xf numFmtId="0" fontId="3" fillId="0" borderId="0"/>
  </cellStyleXfs>
  <cellXfs count="8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176" fontId="0" fillId="0" borderId="8" xfId="0" applyNumberFormat="1" applyFont="1" applyFill="1" applyBorder="1" applyAlignment="1">
      <alignment horizontal="center" vertical="center" wrapText="1"/>
    </xf>
    <xf numFmtId="176" fontId="6" fillId="0" borderId="8" xfId="0" applyNumberFormat="1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left" vertical="center"/>
    </xf>
    <xf numFmtId="0" fontId="7" fillId="0" borderId="8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vertical="center"/>
    </xf>
    <xf numFmtId="0" fontId="0" fillId="0" borderId="1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vertical="center"/>
    </xf>
    <xf numFmtId="0" fontId="0" fillId="0" borderId="13" xfId="0" applyFont="1" applyFill="1" applyBorder="1" applyAlignment="1">
      <alignment horizontal="center" vertical="center" textRotation="255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>
      <alignment vertical="center"/>
    </xf>
    <xf numFmtId="0" fontId="0" fillId="0" borderId="14" xfId="0" applyFont="1" applyFill="1" applyBorder="1" applyAlignment="1">
      <alignment horizontal="center" vertical="center" textRotation="255"/>
    </xf>
    <xf numFmtId="0" fontId="0" fillId="0" borderId="2" xfId="0" applyNumberFormat="1" applyFont="1" applyFill="1" applyBorder="1" applyAlignment="1">
      <alignment horizontal="justify" vertical="center" wrapText="1"/>
    </xf>
    <xf numFmtId="0" fontId="0" fillId="0" borderId="3" xfId="0" applyNumberFormat="1" applyFont="1" applyFill="1" applyBorder="1" applyAlignment="1">
      <alignment horizontal="justify" vertical="center" wrapText="1"/>
    </xf>
    <xf numFmtId="0" fontId="0" fillId="0" borderId="4" xfId="0" applyNumberFormat="1" applyFont="1" applyFill="1" applyBorder="1" applyAlignment="1">
      <alignment horizontal="justify" vertical="center" wrapText="1"/>
    </xf>
    <xf numFmtId="0" fontId="0" fillId="0" borderId="13" xfId="0" applyFont="1" applyBorder="1" applyAlignment="1">
      <alignment horizontal="center" vertical="center" textRotation="255"/>
    </xf>
    <xf numFmtId="0" fontId="0" fillId="0" borderId="8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textRotation="255"/>
    </xf>
    <xf numFmtId="0" fontId="8" fillId="0" borderId="13" xfId="47" applyFont="1" applyBorder="1" applyAlignment="1">
      <alignment horizontal="center" vertical="center" wrapText="1"/>
    </xf>
    <xf numFmtId="0" fontId="8" fillId="0" borderId="13" xfId="47" applyFont="1" applyFill="1" applyBorder="1" applyAlignment="1">
      <alignment horizontal="center" vertical="center" wrapText="1"/>
    </xf>
    <xf numFmtId="0" fontId="8" fillId="0" borderId="5" xfId="47" applyFont="1" applyBorder="1" applyAlignment="1">
      <alignment horizontal="justify" vertical="center" wrapText="1"/>
    </xf>
    <xf numFmtId="0" fontId="0" fillId="0" borderId="13" xfId="58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8" fillId="0" borderId="15" xfId="47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8" fillId="0" borderId="14" xfId="47" applyFont="1" applyFill="1" applyBorder="1" applyAlignment="1">
      <alignment horizontal="center" vertical="center" wrapText="1"/>
    </xf>
    <xf numFmtId="9" fontId="0" fillId="0" borderId="13" xfId="58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/>
    </xf>
    <xf numFmtId="0" fontId="8" fillId="0" borderId="13" xfId="58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justify" vertical="center"/>
    </xf>
    <xf numFmtId="0" fontId="8" fillId="0" borderId="8" xfId="47" applyFont="1" applyBorder="1" applyAlignment="1">
      <alignment horizontal="center" vertical="center" wrapText="1"/>
    </xf>
    <xf numFmtId="0" fontId="0" fillId="0" borderId="5" xfId="0" applyFont="1" applyFill="1" applyBorder="1" applyAlignment="1">
      <alignment horizontal="justify" vertical="center"/>
    </xf>
    <xf numFmtId="0" fontId="9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10" fontId="0" fillId="0" borderId="8" xfId="0" applyNumberFormat="1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4" xfId="0" applyFont="1" applyFill="1" applyBorder="1">
      <alignment vertical="center"/>
    </xf>
    <xf numFmtId="0" fontId="0" fillId="0" borderId="4" xfId="0" applyFont="1" applyBorder="1" applyAlignment="1">
      <alignment horizontal="center" vertical="center" wrapText="1"/>
    </xf>
    <xf numFmtId="176" fontId="0" fillId="0" borderId="8" xfId="0" applyNumberFormat="1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view="pageBreakPreview" zoomScale="60" zoomScaleNormal="85" zoomScaleSheetLayoutView="60" topLeftCell="A17" workbookViewId="0">
      <selection activeCell="E7" sqref="E7:G8"/>
    </sheetView>
  </sheetViews>
  <sheetFormatPr defaultColWidth="9" defaultRowHeight="14"/>
  <cols>
    <col min="1" max="1" width="4.12727272727273" customWidth="1"/>
    <col min="2" max="2" width="10.3727272727273" customWidth="1"/>
    <col min="3" max="3" width="10" customWidth="1"/>
    <col min="4" max="4" width="25" style="5" customWidth="1"/>
    <col min="5" max="5" width="17" style="5" customWidth="1"/>
    <col min="6" max="6" width="15.6272727272727" style="5" customWidth="1"/>
    <col min="7" max="7" width="17.1272727272727" style="5" customWidth="1"/>
    <col min="8" max="9" width="15.6272727272727" customWidth="1"/>
    <col min="10" max="10" width="15.6272727272727" style="6" customWidth="1"/>
    <col min="11" max="11" width="17.1272727272727" customWidth="1"/>
  </cols>
  <sheetData>
    <row r="1" s="1" customFormat="1" ht="23" spans="1:11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="2" customFormat="1" ht="17.5" spans="1:11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11.25" customHeight="1" spans="1:11">
      <c r="A3" s="10"/>
      <c r="B3" s="10"/>
      <c r="C3" s="10"/>
      <c r="D3" s="11"/>
      <c r="E3" s="11"/>
      <c r="F3" s="11"/>
      <c r="G3" s="11"/>
      <c r="H3" s="10"/>
      <c r="I3" s="10"/>
      <c r="J3" s="66"/>
      <c r="K3" s="10"/>
    </row>
    <row r="4" s="3" customFormat="1" ht="20.25" customHeight="1" spans="1:11">
      <c r="A4" s="12" t="s">
        <v>2</v>
      </c>
      <c r="B4" s="13"/>
      <c r="C4" s="14"/>
      <c r="D4" s="12" t="s">
        <v>3</v>
      </c>
      <c r="E4" s="13"/>
      <c r="F4" s="13"/>
      <c r="G4" s="13"/>
      <c r="H4" s="13"/>
      <c r="I4" s="13"/>
      <c r="J4" s="13"/>
      <c r="K4" s="14"/>
    </row>
    <row r="5" s="3" customFormat="1" ht="20.25" customHeight="1" spans="1:11">
      <c r="A5" s="12" t="s">
        <v>4</v>
      </c>
      <c r="B5" s="13"/>
      <c r="C5" s="14"/>
      <c r="D5" s="12" t="s">
        <v>5</v>
      </c>
      <c r="E5" s="13"/>
      <c r="F5" s="14"/>
      <c r="G5" s="12" t="s">
        <v>6</v>
      </c>
      <c r="H5" s="14"/>
      <c r="I5" s="67" t="s">
        <v>7</v>
      </c>
      <c r="J5" s="68"/>
      <c r="K5" s="69"/>
    </row>
    <row r="6" s="3" customFormat="1" ht="26.25" customHeight="1" spans="1:11">
      <c r="A6" s="15" t="s">
        <v>8</v>
      </c>
      <c r="B6" s="16"/>
      <c r="C6" s="17"/>
      <c r="D6" s="18"/>
      <c r="E6" s="19" t="s">
        <v>9</v>
      </c>
      <c r="F6" s="19" t="s">
        <v>10</v>
      </c>
      <c r="G6" s="19" t="s">
        <v>11</v>
      </c>
      <c r="H6" s="20" t="s">
        <v>12</v>
      </c>
      <c r="I6" s="19" t="s">
        <v>13</v>
      </c>
      <c r="J6" s="19" t="s">
        <v>14</v>
      </c>
      <c r="K6" s="18" t="s">
        <v>15</v>
      </c>
    </row>
    <row r="7" s="3" customFormat="1" ht="20.25" customHeight="1" spans="1:11">
      <c r="A7" s="21"/>
      <c r="B7" s="22"/>
      <c r="C7" s="23"/>
      <c r="D7" s="24" t="s">
        <v>16</v>
      </c>
      <c r="E7" s="18">
        <v>1300</v>
      </c>
      <c r="F7" s="18">
        <v>1300</v>
      </c>
      <c r="G7" s="18">
        <v>1300</v>
      </c>
      <c r="H7" s="18">
        <v>10</v>
      </c>
      <c r="I7" s="70">
        <f>+G7/F7</f>
        <v>1</v>
      </c>
      <c r="J7" s="19">
        <f>IF(H7*I7&lt;10,H7*I7,10)</f>
        <v>10</v>
      </c>
      <c r="K7" s="71" t="s">
        <v>17</v>
      </c>
    </row>
    <row r="8" s="3" customFormat="1" ht="20.25" customHeight="1" spans="1:11">
      <c r="A8" s="21"/>
      <c r="B8" s="22"/>
      <c r="C8" s="23"/>
      <c r="D8" s="25" t="s">
        <v>18</v>
      </c>
      <c r="E8" s="18">
        <v>1300</v>
      </c>
      <c r="F8" s="18">
        <v>1300</v>
      </c>
      <c r="G8" s="18">
        <v>1300</v>
      </c>
      <c r="H8" s="18">
        <v>10</v>
      </c>
      <c r="I8" s="70">
        <f>+G8/F8</f>
        <v>1</v>
      </c>
      <c r="J8" s="19">
        <f>IF(H8*I8&lt;10,H8*I8,10)</f>
        <v>10</v>
      </c>
      <c r="K8" s="72"/>
    </row>
    <row r="9" s="3" customFormat="1" ht="20.25" customHeight="1" spans="1:11">
      <c r="A9" s="21"/>
      <c r="B9" s="22"/>
      <c r="C9" s="23"/>
      <c r="D9" s="25" t="s">
        <v>19</v>
      </c>
      <c r="E9" s="26"/>
      <c r="F9" s="18"/>
      <c r="G9" s="18"/>
      <c r="H9" s="18"/>
      <c r="I9" s="18"/>
      <c r="J9" s="19"/>
      <c r="K9" s="72"/>
    </row>
    <row r="10" s="3" customFormat="1" ht="20.25" customHeight="1" spans="1:11">
      <c r="A10" s="27"/>
      <c r="B10" s="28"/>
      <c r="C10" s="29"/>
      <c r="D10" s="25" t="s">
        <v>20</v>
      </c>
      <c r="E10" s="30"/>
      <c r="F10" s="18"/>
      <c r="G10" s="18"/>
      <c r="H10" s="18"/>
      <c r="I10" s="18"/>
      <c r="J10" s="19"/>
      <c r="K10" s="73"/>
    </row>
    <row r="11" s="3" customFormat="1" ht="24" customHeight="1" spans="1:11">
      <c r="A11" s="31" t="s">
        <v>21</v>
      </c>
      <c r="B11" s="32" t="s">
        <v>22</v>
      </c>
      <c r="C11" s="33"/>
      <c r="D11" s="33"/>
      <c r="E11" s="33"/>
      <c r="F11" s="34"/>
      <c r="G11" s="32" t="s">
        <v>23</v>
      </c>
      <c r="H11" s="35"/>
      <c r="I11" s="35"/>
      <c r="J11" s="35"/>
      <c r="K11" s="74"/>
    </row>
    <row r="12" s="3" customFormat="1" ht="69" customHeight="1" spans="1:11">
      <c r="A12" s="36"/>
      <c r="B12" s="37" t="s">
        <v>24</v>
      </c>
      <c r="C12" s="38"/>
      <c r="D12" s="38"/>
      <c r="E12" s="38"/>
      <c r="F12" s="39"/>
      <c r="G12" s="37" t="s">
        <v>24</v>
      </c>
      <c r="H12" s="38"/>
      <c r="I12" s="38"/>
      <c r="J12" s="38"/>
      <c r="K12" s="39"/>
    </row>
    <row r="13" s="3" customFormat="1" ht="25.5" customHeight="1" spans="1:11">
      <c r="A13" s="40" t="s">
        <v>25</v>
      </c>
      <c r="B13" s="41" t="s">
        <v>26</v>
      </c>
      <c r="C13" s="42" t="s">
        <v>27</v>
      </c>
      <c r="D13" s="42" t="s">
        <v>28</v>
      </c>
      <c r="E13" s="42" t="s">
        <v>29</v>
      </c>
      <c r="F13" s="41" t="s">
        <v>30</v>
      </c>
      <c r="G13" s="42" t="s">
        <v>31</v>
      </c>
      <c r="H13" s="43" t="s">
        <v>15</v>
      </c>
      <c r="I13" s="75"/>
      <c r="J13" s="76" t="s">
        <v>14</v>
      </c>
      <c r="K13" s="41" t="s">
        <v>32</v>
      </c>
    </row>
    <row r="14" s="3" customFormat="1" ht="199.5" customHeight="1" spans="1:11">
      <c r="A14" s="44"/>
      <c r="B14" s="45" t="s">
        <v>33</v>
      </c>
      <c r="C14" s="46" t="s">
        <v>34</v>
      </c>
      <c r="D14" s="47" t="s">
        <v>35</v>
      </c>
      <c r="E14" s="48">
        <v>15</v>
      </c>
      <c r="F14" s="47" t="s">
        <v>36</v>
      </c>
      <c r="G14" s="48" t="s">
        <v>37</v>
      </c>
      <c r="H14" s="49" t="s">
        <v>38</v>
      </c>
      <c r="I14" s="77"/>
      <c r="J14" s="54">
        <v>15</v>
      </c>
      <c r="K14" s="54"/>
    </row>
    <row r="15" s="3" customFormat="1" ht="172.5" customHeight="1" spans="1:11">
      <c r="A15" s="44"/>
      <c r="B15" s="50"/>
      <c r="C15" s="46" t="s">
        <v>39</v>
      </c>
      <c r="D15" s="47" t="s">
        <v>40</v>
      </c>
      <c r="E15" s="48">
        <v>7</v>
      </c>
      <c r="F15" s="47" t="s">
        <v>41</v>
      </c>
      <c r="G15" s="48" t="s">
        <v>42</v>
      </c>
      <c r="H15" s="51"/>
      <c r="I15" s="78"/>
      <c r="J15" s="54">
        <v>7</v>
      </c>
      <c r="K15" s="54"/>
    </row>
    <row r="16" s="3" customFormat="1" ht="35.1" customHeight="1" spans="1:11">
      <c r="A16" s="44"/>
      <c r="B16" s="50"/>
      <c r="C16" s="52"/>
      <c r="D16" s="47" t="s">
        <v>43</v>
      </c>
      <c r="E16" s="48">
        <v>6</v>
      </c>
      <c r="F16" s="53">
        <v>1</v>
      </c>
      <c r="G16" s="53">
        <v>1</v>
      </c>
      <c r="H16" s="51"/>
      <c r="I16" s="78"/>
      <c r="J16" s="54">
        <v>6</v>
      </c>
      <c r="K16" s="54"/>
    </row>
    <row r="17" s="3" customFormat="1" ht="66" customHeight="1" spans="1:11">
      <c r="A17" s="44"/>
      <c r="B17" s="50"/>
      <c r="C17" s="46" t="s">
        <v>44</v>
      </c>
      <c r="D17" s="47" t="s">
        <v>45</v>
      </c>
      <c r="E17" s="54">
        <v>12</v>
      </c>
      <c r="F17" s="47" t="s">
        <v>46</v>
      </c>
      <c r="G17" s="55" t="s">
        <v>47</v>
      </c>
      <c r="H17" s="51"/>
      <c r="I17" s="78"/>
      <c r="J17" s="54">
        <v>12</v>
      </c>
      <c r="K17" s="54"/>
    </row>
    <row r="18" s="3" customFormat="1" ht="195.95" customHeight="1" spans="1:11">
      <c r="A18" s="44"/>
      <c r="B18" s="50"/>
      <c r="C18" s="45" t="s">
        <v>48</v>
      </c>
      <c r="D18" s="56" t="s">
        <v>49</v>
      </c>
      <c r="E18" s="42">
        <v>10</v>
      </c>
      <c r="F18" s="47" t="s">
        <v>50</v>
      </c>
      <c r="G18" s="47" t="s">
        <v>50</v>
      </c>
      <c r="H18" s="49" t="s">
        <v>51</v>
      </c>
      <c r="I18" s="77"/>
      <c r="J18" s="42">
        <v>10</v>
      </c>
      <c r="K18" s="42"/>
    </row>
    <row r="19" s="3" customFormat="1" ht="183.95" customHeight="1" spans="1:11">
      <c r="A19" s="44"/>
      <c r="B19" s="57" t="s">
        <v>52</v>
      </c>
      <c r="C19" s="45" t="s">
        <v>53</v>
      </c>
      <c r="D19" s="58" t="s">
        <v>54</v>
      </c>
      <c r="E19" s="54">
        <v>40</v>
      </c>
      <c r="F19" s="47" t="s">
        <v>55</v>
      </c>
      <c r="G19" s="47" t="s">
        <v>56</v>
      </c>
      <c r="H19" s="49" t="s">
        <v>57</v>
      </c>
      <c r="I19" s="77"/>
      <c r="J19" s="54">
        <v>34.5</v>
      </c>
      <c r="K19" s="54" t="s">
        <v>58</v>
      </c>
    </row>
    <row r="20" s="3" customFormat="1" ht="20.25" customHeight="1" spans="1:11">
      <c r="A20" s="59" t="s">
        <v>59</v>
      </c>
      <c r="B20" s="59"/>
      <c r="C20" s="59"/>
      <c r="D20" s="59"/>
      <c r="E20" s="59"/>
      <c r="F20" s="59"/>
      <c r="G20" s="59"/>
      <c r="H20" s="59"/>
      <c r="I20" s="59"/>
      <c r="J20" s="76">
        <f>J7+SUM(J14:J19)</f>
        <v>94.5</v>
      </c>
      <c r="K20" s="79"/>
    </row>
    <row r="21" s="4" customFormat="1" ht="15" spans="1:11">
      <c r="A21" s="60"/>
      <c r="B21" s="60"/>
      <c r="C21" s="60"/>
      <c r="D21" s="61"/>
      <c r="E21" s="60"/>
      <c r="F21" s="60"/>
      <c r="G21" s="60"/>
      <c r="H21" s="60"/>
      <c r="I21" s="60"/>
      <c r="J21" s="60"/>
      <c r="K21" s="60"/>
    </row>
    <row r="22" s="3" customFormat="1" ht="15" spans="1:11">
      <c r="A22" s="62"/>
      <c r="B22" s="62"/>
      <c r="C22" s="62"/>
      <c r="D22" s="63"/>
      <c r="E22" s="62"/>
      <c r="F22" s="62"/>
      <c r="G22" s="62"/>
      <c r="H22" s="62"/>
      <c r="I22" s="62"/>
      <c r="J22" s="62"/>
      <c r="K22" s="62"/>
    </row>
    <row r="23" s="3" customFormat="1" ht="15" spans="1:11">
      <c r="A23" s="62"/>
      <c r="B23" s="62"/>
      <c r="C23" s="62"/>
      <c r="D23" s="63"/>
      <c r="E23" s="62"/>
      <c r="F23" s="62"/>
      <c r="G23" s="62"/>
      <c r="H23" s="62"/>
      <c r="I23" s="62"/>
      <c r="J23" s="62"/>
      <c r="K23" s="62"/>
    </row>
    <row r="24" s="3" customFormat="1" ht="15" spans="1:11">
      <c r="A24" s="60"/>
      <c r="B24" s="60"/>
      <c r="C24" s="60"/>
      <c r="D24" s="61"/>
      <c r="E24" s="60"/>
      <c r="F24" s="60"/>
      <c r="G24" s="60"/>
      <c r="H24" s="60"/>
      <c r="I24" s="60"/>
      <c r="J24" s="60"/>
      <c r="K24" s="60"/>
    </row>
    <row r="25" s="3" customFormat="1" ht="15" spans="1:11">
      <c r="A25" s="64"/>
      <c r="B25" s="64"/>
      <c r="C25" s="64"/>
      <c r="D25" s="65"/>
      <c r="E25" s="64"/>
      <c r="F25" s="64"/>
      <c r="G25" s="64"/>
      <c r="H25" s="64"/>
      <c r="I25" s="64"/>
      <c r="J25" s="64"/>
      <c r="K25" s="64"/>
    </row>
  </sheetData>
  <mergeCells count="28">
    <mergeCell ref="A1:K1"/>
    <mergeCell ref="A2:K2"/>
    <mergeCell ref="A4:C4"/>
    <mergeCell ref="D4:K4"/>
    <mergeCell ref="A5:C5"/>
    <mergeCell ref="D5:F5"/>
    <mergeCell ref="G5:H5"/>
    <mergeCell ref="I5:K5"/>
    <mergeCell ref="B11:F11"/>
    <mergeCell ref="G11:K11"/>
    <mergeCell ref="B12:F12"/>
    <mergeCell ref="G12:K12"/>
    <mergeCell ref="H13:I13"/>
    <mergeCell ref="H18:I18"/>
    <mergeCell ref="H19:I19"/>
    <mergeCell ref="A20:I20"/>
    <mergeCell ref="A21:K21"/>
    <mergeCell ref="A22:K22"/>
    <mergeCell ref="A23:K23"/>
    <mergeCell ref="A24:K24"/>
    <mergeCell ref="A25:K25"/>
    <mergeCell ref="A11:A12"/>
    <mergeCell ref="A13:A19"/>
    <mergeCell ref="B14:B18"/>
    <mergeCell ref="C15:C16"/>
    <mergeCell ref="K7:K10"/>
    <mergeCell ref="H14:I17"/>
    <mergeCell ref="A6:C10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6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2020年普通公路工程尾款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delljxds8</dc:creator>
  <cp:lastModifiedBy>韩稼伦</cp:lastModifiedBy>
  <dcterms:created xsi:type="dcterms:W3CDTF">2021-05-12T03:16:00Z</dcterms:created>
  <dcterms:modified xsi:type="dcterms:W3CDTF">2021-06-02T05:39:24Z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