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4.基建修缮类" sheetId="1" r:id="rId1"/>
  </sheets>
  <calcPr calcId="144525"/>
</workbook>
</file>

<file path=xl/sharedStrings.xml><?xml version="1.0" encoding="utf-8"?>
<sst xmlns="http://schemas.openxmlformats.org/spreadsheetml/2006/main" count="69" uniqueCount="64">
  <si>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</si>
  <si>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</si>
  <si>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</si>
  <si>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</si>
  <si>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</si>
  <si>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</si>
  <si>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</si>
  <si>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北京市交通委员会平谷公路分局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</si>
  <si>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</si>
  <si>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</si>
  <si>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</si>
  <si>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</si>
  <si>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</si>
  <si>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</si>
  <si>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</si>
  <si>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</si>
  <si>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</si>
  <si>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</si>
  <si>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</si>
  <si>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</si>
  <si>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</si>
  <si>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</si>
  <si>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</si>
  <si>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</si>
  <si>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年初设定的目标：计划完成平谷区域内管养道路的日常养护工作，主要包括小修维护、交通工程日常维护、绿化工程、地灾巡查值守、公路桥梁隧道检测工程、中修工程等，保障公路设施满足正常服务需求。</t>
  </si>
  <si>
    <t>年度总体目标完成情况综述：按时完成平谷区域内管养道路的日常养护工作，主要包括小修维护、交通工程日常维护、绿化工程、地灾巡查值守、公路桥梁隧道检测工程、中修工程等，保障公路设施满足正常服务需求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</si>
  <si>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</si>
  <si>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</si>
  <si>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</si>
  <si>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</si>
  <si>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</si>
  <si>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</si>
  <si>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</si>
  <si>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</si>
  <si>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</si>
  <si>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</si>
  <si>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公路养护里程</t>
  </si>
  <si>
    <t>管养里程528.125公里</t>
  </si>
  <si>
    <t>完成值达到指标值，记满分；未达到指标值，按B/A或A/B*该指标分值记分。(即较小的数/大数*该指标分值）</t>
  </si>
  <si>
    <t>质量指标
（13分）</t>
  </si>
  <si>
    <t>工程质量</t>
  </si>
  <si>
    <t>根据《公路工程质量检验评定标准》JTG F80/1-2017要求，工程质量等级评定为合格</t>
  </si>
  <si>
    <t>根据《公路工程质量检验评定标准》评定为合格</t>
  </si>
  <si>
    <t>养护标准</t>
  </si>
  <si>
    <t>实施养护后国市干线路面使用性能指数PQI≥90、县级以上路面使用性能指数PQI≥88</t>
  </si>
  <si>
    <t>进度指标
（12分）</t>
  </si>
  <si>
    <t>日常养护实施进度</t>
  </si>
  <si>
    <t>贯穿全年，2020年1月至12月</t>
  </si>
  <si>
    <t>2020年1月至12月</t>
  </si>
  <si>
    <t>验收时间</t>
  </si>
  <si>
    <t>根据项目实际情况，已具备竣工验收条件的项目，及时组织验收。</t>
  </si>
  <si>
    <t>2020年12月底前全部完成验收</t>
  </si>
  <si>
    <t>成本指标
（10分）</t>
  </si>
  <si>
    <t>项目预算控制数</t>
  </si>
  <si>
    <t>8058.9495万元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</si>
  <si>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</si>
  <si>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</si>
  <si>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</si>
  <si>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</si>
  <si>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保障公路桥梁使用功能，保障公路设施完好，为公众提供良好的公路服务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</si>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</sst>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1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/>
    <xf numFmtId="0" fontId="0" fillId="9" borderId="18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8" fillId="22" borderId="23" applyNumberFormat="0" applyAlignment="0" applyProtection="0">
      <alignment vertical="center"/>
    </xf>
    <xf numFmtId="0" fontId="33" fillId="22" borderId="20" applyNumberFormat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/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2" fillId="0" borderId="0"/>
    <xf numFmtId="0" fontId="13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0" borderId="0"/>
    <xf numFmtId="0" fontId="13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8" fillId="0" borderId="8" xfId="47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8" fillId="0" borderId="13" xfId="47" applyFont="1" applyBorder="1" applyAlignment="1">
      <alignment horizontal="center" vertical="center" wrapText="1"/>
    </xf>
    <xf numFmtId="0" fontId="8" fillId="0" borderId="13" xfId="47" applyFont="1" applyFill="1" applyBorder="1" applyAlignment="1">
      <alignment horizontal="center" vertical="center" wrapText="1"/>
    </xf>
    <xf numFmtId="0" fontId="8" fillId="0" borderId="3" xfId="47" applyFont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0" fontId="3" fillId="0" borderId="8" xfId="58" applyFont="1" applyFill="1" applyBorder="1" applyAlignment="1">
      <alignment horizontal="left" vertical="center" wrapText="1"/>
    </xf>
    <xf numFmtId="9" fontId="3" fillId="0" borderId="8" xfId="58" applyNumberFormat="1" applyFont="1" applyFill="1" applyBorder="1" applyAlignment="1">
      <alignment horizontal="left" vertical="center" wrapText="1"/>
    </xf>
    <xf numFmtId="0" fontId="10" fillId="0" borderId="8" xfId="58" applyFont="1" applyFill="1" applyBorder="1" applyAlignment="1">
      <alignment horizontal="center" vertical="center" wrapText="1"/>
    </xf>
    <xf numFmtId="0" fontId="8" fillId="0" borderId="15" xfId="47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left" vertical="center" wrapText="1"/>
    </xf>
    <xf numFmtId="57" fontId="10" fillId="0" borderId="8" xfId="58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0" zoomScaleNormal="100" zoomScaleSheetLayoutView="80" topLeftCell="A19" workbookViewId="0">
      <selection activeCell="H20" sqref="H20:I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.5" customWidth="1"/>
    <col min="5" max="5" width="16" style="7" customWidth="1"/>
    <col min="6" max="6" width="21" style="7" customWidth="1"/>
    <col min="7" max="7" width="16" style="7" customWidth="1"/>
    <col min="8" max="8" width="12.6272727272727" customWidth="1"/>
    <col min="9" max="9" width="13.1272727272727" customWidth="1"/>
    <col min="10" max="10" width="8.75454545454545" style="8" customWidth="1"/>
    <col min="11" max="11" width="14.7545454545455" customWidth="1"/>
  </cols>
  <sheetData>
    <row r="1" s="1" customFormat="1" ht="23" spans="1:1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="2" customFormat="1" ht="17.5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/>
      <c r="B3" s="12"/>
      <c r="C3" s="12"/>
      <c r="D3" s="12"/>
      <c r="E3" s="13"/>
      <c r="F3" s="13"/>
      <c r="G3" s="13"/>
      <c r="H3" s="12"/>
      <c r="I3" s="12"/>
      <c r="J3" s="70"/>
      <c r="K3" s="12"/>
    </row>
    <row r="4" s="3" customFormat="1" ht="20.25" customHeight="1" spans="1:11">
      <c r="A4" s="14" t="s">
        <v>2</v>
      </c>
      <c r="B4" s="15"/>
      <c r="C4" s="16"/>
      <c r="D4" s="14" t="s">
        <v>3</v>
      </c>
      <c r="E4" s="15"/>
      <c r="F4" s="15"/>
      <c r="G4" s="15"/>
      <c r="H4" s="15"/>
      <c r="I4" s="15"/>
      <c r="J4" s="15"/>
      <c r="K4" s="16"/>
    </row>
    <row r="5" s="3" customFormat="1" ht="20.25" customHeight="1" spans="1:11">
      <c r="A5" s="14" t="s">
        <v>4</v>
      </c>
      <c r="B5" s="15"/>
      <c r="C5" s="16"/>
      <c r="D5" s="17" t="s">
        <v>5</v>
      </c>
      <c r="E5" s="18"/>
      <c r="F5" s="19"/>
      <c r="G5" s="14" t="s">
        <v>6</v>
      </c>
      <c r="H5" s="16"/>
      <c r="I5" s="14" t="s">
        <v>7</v>
      </c>
      <c r="J5" s="15"/>
      <c r="K5" s="16"/>
    </row>
    <row r="6" s="3" customFormat="1" ht="26.25" customHeight="1" spans="1:11">
      <c r="A6" s="20" t="s">
        <v>8</v>
      </c>
      <c r="B6" s="21"/>
      <c r="C6" s="22"/>
      <c r="D6" s="23"/>
      <c r="E6" s="24" t="s">
        <v>9</v>
      </c>
      <c r="F6" s="24" t="s">
        <v>10</v>
      </c>
      <c r="G6" s="24" t="s">
        <v>11</v>
      </c>
      <c r="H6" s="25" t="s">
        <v>12</v>
      </c>
      <c r="I6" s="71" t="s">
        <v>13</v>
      </c>
      <c r="J6" s="72" t="s">
        <v>14</v>
      </c>
      <c r="K6" s="24" t="s">
        <v>15</v>
      </c>
    </row>
    <row r="7" s="3" customFormat="1" ht="20.25" customHeight="1" spans="1:11">
      <c r="A7" s="26"/>
      <c r="B7" s="27"/>
      <c r="C7" s="28"/>
      <c r="D7" s="29" t="s">
        <v>16</v>
      </c>
      <c r="E7" s="30">
        <v>6302.9</v>
      </c>
      <c r="F7" s="31">
        <f>7982.9495+76</f>
        <v>8058.9495</v>
      </c>
      <c r="G7" s="31">
        <f>7982.9495+76</f>
        <v>8058.9495</v>
      </c>
      <c r="H7" s="24">
        <v>10</v>
      </c>
      <c r="I7" s="73">
        <f>+G7/F7</f>
        <v>1</v>
      </c>
      <c r="J7" s="72">
        <f>IF(H7*I7&lt;10,H7*I7,10)</f>
        <v>10</v>
      </c>
      <c r="K7" s="74" t="s">
        <v>17</v>
      </c>
    </row>
    <row r="8" s="3" customFormat="1" ht="20.25" customHeight="1" spans="1:11">
      <c r="A8" s="26"/>
      <c r="B8" s="27"/>
      <c r="C8" s="28"/>
      <c r="D8" s="32" t="s">
        <v>18</v>
      </c>
      <c r="E8" s="30">
        <v>6303.9</v>
      </c>
      <c r="F8" s="31">
        <f>7982.9495+76</f>
        <v>8058.9495</v>
      </c>
      <c r="G8" s="31">
        <f>7982.9495+76</f>
        <v>8058.9495</v>
      </c>
      <c r="H8" s="24"/>
      <c r="I8" s="24"/>
      <c r="J8" s="75"/>
      <c r="K8" s="76"/>
    </row>
    <row r="9" s="3" customFormat="1" ht="20.25" customHeight="1" spans="1:11">
      <c r="A9" s="26"/>
      <c r="B9" s="27"/>
      <c r="C9" s="28"/>
      <c r="D9" s="33" t="s">
        <v>19</v>
      </c>
      <c r="E9" s="34"/>
      <c r="F9" s="24"/>
      <c r="G9" s="24"/>
      <c r="H9" s="24"/>
      <c r="I9" s="24"/>
      <c r="J9" s="75"/>
      <c r="K9" s="76"/>
    </row>
    <row r="10" s="3" customFormat="1" ht="20.25" customHeight="1" spans="1:11">
      <c r="A10" s="35"/>
      <c r="B10" s="36"/>
      <c r="C10" s="37"/>
      <c r="D10" s="33" t="s">
        <v>20</v>
      </c>
      <c r="E10" s="38"/>
      <c r="F10" s="24"/>
      <c r="G10" s="24"/>
      <c r="H10" s="24"/>
      <c r="I10" s="24"/>
      <c r="J10" s="75"/>
      <c r="K10" s="77"/>
    </row>
    <row r="11" s="3" customFormat="1" ht="20.25" customHeight="1" spans="1:11">
      <c r="A11" s="39" t="s">
        <v>21</v>
      </c>
      <c r="B11" s="40" t="s">
        <v>22</v>
      </c>
      <c r="C11" s="40"/>
      <c r="D11" s="40"/>
      <c r="E11" s="40"/>
      <c r="F11" s="41"/>
      <c r="G11" s="14" t="s">
        <v>23</v>
      </c>
      <c r="H11" s="15"/>
      <c r="I11" s="15"/>
      <c r="J11" s="15"/>
      <c r="K11" s="16"/>
    </row>
    <row r="12" s="3" customFormat="1" ht="72" customHeight="1" spans="1:11">
      <c r="A12" s="42"/>
      <c r="B12" s="43" t="s">
        <v>24</v>
      </c>
      <c r="C12" s="43"/>
      <c r="D12" s="43"/>
      <c r="E12" s="43"/>
      <c r="F12" s="44"/>
      <c r="G12" s="45" t="s">
        <v>25</v>
      </c>
      <c r="H12" s="46"/>
      <c r="I12" s="46"/>
      <c r="J12" s="46"/>
      <c r="K12" s="78"/>
    </row>
    <row r="13" s="3" customFormat="1" ht="25.5" customHeight="1" spans="1:11">
      <c r="A13" s="39" t="s">
        <v>26</v>
      </c>
      <c r="B13" s="47" t="s">
        <v>27</v>
      </c>
      <c r="C13" s="24" t="s">
        <v>28</v>
      </c>
      <c r="D13" s="24" t="s">
        <v>29</v>
      </c>
      <c r="E13" s="24" t="s">
        <v>30</v>
      </c>
      <c r="F13" s="47" t="s">
        <v>31</v>
      </c>
      <c r="G13" s="24" t="s">
        <v>32</v>
      </c>
      <c r="H13" s="48" t="s">
        <v>15</v>
      </c>
      <c r="I13" s="41"/>
      <c r="J13" s="75" t="s">
        <v>14</v>
      </c>
      <c r="K13" s="47" t="s">
        <v>33</v>
      </c>
    </row>
    <row r="14" s="3" customFormat="1" ht="36" customHeight="1" spans="1:11">
      <c r="A14" s="49"/>
      <c r="B14" s="50" t="s">
        <v>34</v>
      </c>
      <c r="C14" s="51" t="s">
        <v>35</v>
      </c>
      <c r="D14" s="52" t="s">
        <v>36</v>
      </c>
      <c r="E14" s="53">
        <v>15</v>
      </c>
      <c r="F14" s="53" t="s">
        <v>37</v>
      </c>
      <c r="G14" s="53" t="s">
        <v>37</v>
      </c>
      <c r="H14" s="20" t="s">
        <v>38</v>
      </c>
      <c r="I14" s="22"/>
      <c r="J14" s="53">
        <v>15</v>
      </c>
      <c r="K14" s="24"/>
    </row>
    <row r="15" s="3" customFormat="1" ht="75.75" customHeight="1" spans="1:11">
      <c r="A15" s="49"/>
      <c r="B15" s="54"/>
      <c r="C15" s="55" t="s">
        <v>39</v>
      </c>
      <c r="D15" s="52" t="s">
        <v>40</v>
      </c>
      <c r="E15" s="53">
        <v>7</v>
      </c>
      <c r="F15" s="56" t="s">
        <v>41</v>
      </c>
      <c r="G15" s="56" t="s">
        <v>42</v>
      </c>
      <c r="H15" s="26"/>
      <c r="I15" s="28"/>
      <c r="J15" s="53">
        <v>7</v>
      </c>
      <c r="K15" s="24"/>
    </row>
    <row r="16" s="3" customFormat="1" ht="93" customHeight="1" spans="1:11">
      <c r="A16" s="49"/>
      <c r="B16" s="54"/>
      <c r="C16" s="55"/>
      <c r="D16" s="52" t="s">
        <v>43</v>
      </c>
      <c r="E16" s="53">
        <v>6</v>
      </c>
      <c r="F16" s="57" t="s">
        <v>44</v>
      </c>
      <c r="G16" s="57" t="s">
        <v>44</v>
      </c>
      <c r="H16" s="26"/>
      <c r="I16" s="28"/>
      <c r="J16" s="53">
        <v>6</v>
      </c>
      <c r="K16" s="24"/>
    </row>
    <row r="17" s="3" customFormat="1" ht="31.5" customHeight="1" spans="1:11">
      <c r="A17" s="49"/>
      <c r="B17" s="54"/>
      <c r="C17" s="51" t="s">
        <v>45</v>
      </c>
      <c r="D17" s="52" t="s">
        <v>46</v>
      </c>
      <c r="E17" s="24">
        <v>6</v>
      </c>
      <c r="F17" s="58" t="s">
        <v>47</v>
      </c>
      <c r="G17" s="58" t="s">
        <v>48</v>
      </c>
      <c r="H17" s="26"/>
      <c r="I17" s="28"/>
      <c r="J17" s="24">
        <v>6</v>
      </c>
      <c r="K17" s="24"/>
    </row>
    <row r="18" s="3" customFormat="1" ht="60" customHeight="1" spans="1:11">
      <c r="A18" s="49"/>
      <c r="B18" s="54"/>
      <c r="C18" s="59"/>
      <c r="D18" s="52" t="s">
        <v>49</v>
      </c>
      <c r="E18" s="24">
        <v>6</v>
      </c>
      <c r="F18" s="60" t="s">
        <v>50</v>
      </c>
      <c r="G18" s="61" t="s">
        <v>51</v>
      </c>
      <c r="H18" s="26"/>
      <c r="I18" s="28"/>
      <c r="J18" s="24">
        <v>6</v>
      </c>
      <c r="K18" s="24"/>
    </row>
    <row r="19" s="3" customFormat="1" ht="52.5" customHeight="1" spans="1:11">
      <c r="A19" s="49"/>
      <c r="B19" s="54"/>
      <c r="C19" s="50" t="s">
        <v>52</v>
      </c>
      <c r="D19" s="62" t="s">
        <v>53</v>
      </c>
      <c r="E19" s="24">
        <v>10</v>
      </c>
      <c r="F19" s="53" t="s">
        <v>54</v>
      </c>
      <c r="G19" s="53" t="s">
        <v>54</v>
      </c>
      <c r="H19" s="20" t="s">
        <v>55</v>
      </c>
      <c r="I19" s="22"/>
      <c r="J19" s="24">
        <v>10</v>
      </c>
      <c r="K19" s="24"/>
    </row>
    <row r="20" s="3" customFormat="1" ht="208" customHeight="1" spans="1:11">
      <c r="A20" s="49"/>
      <c r="B20" s="31" t="s">
        <v>56</v>
      </c>
      <c r="C20" s="50" t="s">
        <v>57</v>
      </c>
      <c r="D20" s="63" t="s">
        <v>58</v>
      </c>
      <c r="E20" s="24">
        <v>40</v>
      </c>
      <c r="F20" s="56" t="s">
        <v>59</v>
      </c>
      <c r="G20" s="53" t="s">
        <v>60</v>
      </c>
      <c r="H20" s="20" t="s">
        <v>61</v>
      </c>
      <c r="I20" s="22"/>
      <c r="J20" s="24">
        <v>35</v>
      </c>
      <c r="K20" s="24" t="s">
        <v>62</v>
      </c>
    </row>
    <row r="21" s="3" customFormat="1" ht="20.25" customHeight="1" spans="1:11">
      <c r="A21" s="64" t="s">
        <v>63</v>
      </c>
      <c r="B21" s="65"/>
      <c r="C21" s="65"/>
      <c r="D21" s="65"/>
      <c r="E21" s="65"/>
      <c r="F21" s="65"/>
      <c r="G21" s="65"/>
      <c r="H21" s="65"/>
      <c r="I21" s="79"/>
      <c r="J21" s="80">
        <f>J7+SUM(J14:J20)</f>
        <v>95</v>
      </c>
      <c r="K21" s="81"/>
    </row>
    <row r="22" s="4" customFormat="1" ht="10.5" customHeight="1" spans="1:11">
      <c r="A22" s="66"/>
      <c r="B22" s="66"/>
      <c r="C22" s="66"/>
      <c r="D22" s="66"/>
      <c r="E22" s="66"/>
      <c r="F22" s="66"/>
      <c r="G22" s="66"/>
      <c r="H22" s="66"/>
      <c r="I22" s="66"/>
      <c r="J22" s="82"/>
      <c r="K22" s="83"/>
    </row>
    <row r="23" s="5" customFormat="1" ht="15" spans="1:11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</row>
    <row r="24" s="6" customFormat="1" ht="15" spans="1:11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</row>
    <row r="25" s="6" customFormat="1" ht="15" spans="1:11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</row>
    <row r="26" s="6" customFormat="1" ht="15" spans="1:1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</row>
    <row r="27" s="6" customFormat="1" ht="15" spans="5:10">
      <c r="E27" s="69"/>
      <c r="F27" s="69"/>
      <c r="G27" s="69"/>
      <c r="J27" s="84"/>
    </row>
  </sheetData>
  <mergeCells count="28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9:I19"/>
    <mergeCell ref="H20:I20"/>
    <mergeCell ref="A21:I21"/>
    <mergeCell ref="A23:K23"/>
    <mergeCell ref="A24:K24"/>
    <mergeCell ref="A25:K25"/>
    <mergeCell ref="A26:K26"/>
    <mergeCell ref="A11:A12"/>
    <mergeCell ref="A13:A20"/>
    <mergeCell ref="B14:B19"/>
    <mergeCell ref="C15:C16"/>
    <mergeCell ref="C17:C18"/>
    <mergeCell ref="K7:K10"/>
    <mergeCell ref="A6:C10"/>
    <mergeCell ref="H14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2021-05-11T03:38:00Z</dcterms:created>
  <cp:lastPrinted>2021-05-28T03:10:00Z</cp:lastPrinted>
  <dcterms:modified xsi:type="dcterms:W3CDTF">2021-06-02T05:52:54Z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