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4.基建修缮类" sheetId="1" r:id="rId1"/>
  </sheets>
  <calcPr calcId="144525"/>
</workbook>
</file>

<file path=xl/sharedStrings.xml><?xml version="1.0" encoding="utf-8"?>
<sst xmlns="http://schemas.openxmlformats.org/spreadsheetml/2006/main" count="81" uniqueCount="74">
  <si>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</si>
  <si>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</si>
  <si>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</si>
  <si>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2020年公路日常养护（含追加）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</si>
  <si>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</si>
  <si>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</si>
  <si>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</si>
  <si>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北京市交通委员会大兴公路分局</t>
  </si>
  <si>
    <t>项目资金                    （万元）</t>
  </si>
  <si>
    <t>年初预算数（A）</t>
  </si>
  <si>
    <t>全年预算数（B）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</si>
  <si>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</si>
  <si>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</si>
  <si>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</si>
  <si>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</si>
  <si>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</si>
  <si>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</si>
  <si>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</si>
  <si>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</si>
  <si>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</si>
  <si>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</si>
  <si>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</si>
  <si>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</si>
  <si>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</si>
  <si>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 xml:space="preserve">年初设定的目标:完成辖区范围内的道路日常维护工作，养护工程质量达到合格要求；美化道路周边景观，提升市容市貌整体形象；保障大兴区内道路畅通，提高公路服务水平。为社会公众创造更加安全、畅通的出行环境。 </t>
  </si>
  <si>
    <t xml:space="preserve">年度总体目标完成情况综述:当前养护工作已完成全年工作的100%；道路保洁已完成100%，道路修补工作已完成100%，油饰完成100%，汛前清理排水系统完成100%，绿化保洁100%，绿化补植完成100%，打药完成100%，除草100%，修剪完成100%，浇水完成100%，交通工程标志清洗扶正完成100%，标线施划100%，标志日常维护100%，确实做到美化道路周边景观，提升市容市貌整体形象；保障大兴区内道路畅通，提高公路服务水平。为市民出行提供良好的路域环境。 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</si>
  <si>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</si>
  <si>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</si>
  <si>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</si>
  <si>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</si>
  <si>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</si>
  <si>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</si>
  <si>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</si>
  <si>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</si>
  <si>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</si>
  <si>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</si>
  <si>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道路数量</t>
  </si>
  <si>
    <t>84条</t>
  </si>
  <si>
    <t>道路数量84条</t>
  </si>
  <si>
    <t>完成值达到指标值，记满分；未达到指标值，按B/A或A/B*该指标分值记分。(即较小的数/大数*该指标分值）</t>
  </si>
  <si>
    <t>道路里程</t>
  </si>
  <si>
    <t>649.79公里</t>
  </si>
  <si>
    <t>663.698公里</t>
  </si>
  <si>
    <t>道路面积</t>
  </si>
  <si>
    <t>826.8707万平方公里</t>
  </si>
  <si>
    <t>840.9528万平方米</t>
  </si>
  <si>
    <t>质量指标
（13分）</t>
  </si>
  <si>
    <t>工程质量标准</t>
  </si>
  <si>
    <t>根据《公路工程质量检验评定标准》JTG F80/1-2017要求，工程质量等级评定为合格</t>
  </si>
  <si>
    <t>符合《公路养护技术规范》相关文件规定质量标准</t>
  </si>
  <si>
    <t>实施后路面使用性能指数PQI</t>
  </si>
  <si>
    <t>≧90</t>
  </si>
  <si>
    <t>辖区公路网重型货车通行量很大，致使辖区公路路面病害发展较快</t>
  </si>
  <si>
    <t>进度指标
（12分）</t>
  </si>
  <si>
    <t>方案制定和前期准备时间</t>
  </si>
  <si>
    <t>2020年1月前</t>
  </si>
  <si>
    <t>招标采购时间</t>
  </si>
  <si>
    <t>日常养护实施进度</t>
  </si>
  <si>
    <t>贯穿全年，2020年1月至2020年12月</t>
  </si>
  <si>
    <t>验收时间</t>
  </si>
  <si>
    <t>2020年12月底</t>
  </si>
  <si>
    <t>成本指标
（10分）</t>
  </si>
  <si>
    <t>项目预算控制数</t>
  </si>
  <si>
    <t>9985.9万元</t>
  </si>
  <si>
    <t>9985.89603万元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</si>
  <si>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</si>
  <si>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</si>
  <si>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</si>
  <si>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</si>
  <si>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通过日常维护，改善居民出行条件和行车安全环境，提高道路使用舒适度</t>
  </si>
  <si>
    <t>居民出行条件和行车安全环境得到改善，提高了道路使用舒适度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</si>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</sst>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2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/>
    <xf numFmtId="0" fontId="0" fillId="15" borderId="21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29" fillId="5" borderId="18" applyNumberFormat="0" applyAlignment="0" applyProtection="0">
      <alignment vertical="center"/>
    </xf>
    <xf numFmtId="0" fontId="24" fillId="13" borderId="19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3" fillId="0" borderId="0"/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0" borderId="0"/>
    <xf numFmtId="0" fontId="15" fillId="2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0" borderId="0"/>
    <xf numFmtId="0" fontId="15" fillId="2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0" borderId="0"/>
    <xf numFmtId="0" fontId="3" fillId="0" borderId="0">
      <alignment vertical="center"/>
    </xf>
    <xf numFmtId="0" fontId="3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10" fillId="0" borderId="0"/>
    <xf numFmtId="0" fontId="10" fillId="0" borderId="0">
      <alignment vertical="center"/>
    </xf>
    <xf numFmtId="0" fontId="4" fillId="0" borderId="0"/>
  </cellStyleXfs>
  <cellXfs count="8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9" fillId="0" borderId="8" xfId="47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11" xfId="0" applyFont="1" applyFill="1" applyBorder="1" applyAlignment="1">
      <alignment horizontal="center" vertical="center" textRotation="255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0" fontId="9" fillId="0" borderId="13" xfId="47" applyFont="1" applyFill="1" applyBorder="1" applyAlignment="1">
      <alignment horizontal="center" vertical="center" wrapText="1"/>
    </xf>
    <xf numFmtId="0" fontId="9" fillId="0" borderId="3" xfId="47" applyFont="1" applyFill="1" applyBorder="1" applyAlignment="1">
      <alignment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9" fillId="0" borderId="14" xfId="47" applyFont="1" applyFill="1" applyBorder="1" applyAlignment="1">
      <alignment horizontal="center" vertical="center" wrapText="1"/>
    </xf>
    <xf numFmtId="0" fontId="9" fillId="0" borderId="15" xfId="47" applyFont="1" applyFill="1" applyBorder="1" applyAlignment="1">
      <alignment horizontal="center" vertical="center" wrapText="1"/>
    </xf>
    <xf numFmtId="0" fontId="3" fillId="0" borderId="8" xfId="58" applyFont="1" applyFill="1" applyBorder="1" applyAlignment="1">
      <alignment horizontal="left" vertical="center" wrapText="1"/>
    </xf>
    <xf numFmtId="9" fontId="3" fillId="0" borderId="8" xfId="58" applyNumberFormat="1" applyFont="1" applyFill="1" applyBorder="1" applyAlignment="1">
      <alignment horizontal="center" vertical="center" wrapText="1"/>
    </xf>
    <xf numFmtId="176" fontId="3" fillId="0" borderId="8" xfId="58" applyNumberFormat="1" applyFont="1" applyFill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76" fontId="4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tabSelected="1" zoomScale="74" zoomScaleNormal="74" topLeftCell="A4" workbookViewId="0">
      <selection activeCell="C24" sqref="$A24:$XFD24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17.7545454545455" customWidth="1"/>
    <col min="5" max="5" width="10.7545454545455" style="7" customWidth="1"/>
    <col min="6" max="6" width="19.5" style="7" customWidth="1"/>
    <col min="7" max="7" width="20.1272727272727" style="7" customWidth="1"/>
    <col min="8" max="8" width="9.5" customWidth="1"/>
    <col min="9" max="9" width="15" customWidth="1"/>
    <col min="10" max="10" width="8.75454545454545" style="8" customWidth="1"/>
    <col min="11" max="11" width="11.8727272727273" customWidth="1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7.5" spans="1:11">
      <c r="A4" s="13"/>
      <c r="B4" s="13"/>
      <c r="C4" s="13"/>
      <c r="D4" s="13"/>
      <c r="E4" s="14"/>
      <c r="F4" s="14"/>
      <c r="G4" s="14"/>
      <c r="H4" s="13"/>
      <c r="I4" s="13"/>
      <c r="J4" s="66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5" t="s">
        <v>4</v>
      </c>
      <c r="B6" s="16"/>
      <c r="C6" s="17"/>
      <c r="D6" s="18" t="s">
        <v>5</v>
      </c>
      <c r="E6" s="19"/>
      <c r="F6" s="20"/>
      <c r="G6" s="15" t="s">
        <v>6</v>
      </c>
      <c r="H6" s="17"/>
      <c r="I6" s="15" t="s">
        <v>7</v>
      </c>
      <c r="J6" s="16"/>
      <c r="K6" s="17"/>
    </row>
    <row r="7" s="3" customFormat="1" ht="30" customHeight="1" spans="1:11">
      <c r="A7" s="21" t="s">
        <v>8</v>
      </c>
      <c r="B7" s="22"/>
      <c r="C7" s="23"/>
      <c r="D7" s="24"/>
      <c r="E7" s="25" t="s">
        <v>9</v>
      </c>
      <c r="F7" s="25" t="s">
        <v>10</v>
      </c>
      <c r="G7" s="25" t="s">
        <v>11</v>
      </c>
      <c r="H7" s="26" t="s">
        <v>12</v>
      </c>
      <c r="I7" s="25" t="s">
        <v>13</v>
      </c>
      <c r="J7" s="67" t="s">
        <v>14</v>
      </c>
      <c r="K7" s="26" t="s">
        <v>15</v>
      </c>
    </row>
    <row r="8" s="3" customFormat="1" ht="20.25" customHeight="1" spans="1:11">
      <c r="A8" s="27"/>
      <c r="B8" s="28"/>
      <c r="C8" s="29"/>
      <c r="D8" s="24" t="s">
        <v>16</v>
      </c>
      <c r="E8" s="30">
        <v>7992.9</v>
      </c>
      <c r="F8" s="31">
        <v>9985.9</v>
      </c>
      <c r="G8" s="31">
        <v>9985.89603</v>
      </c>
      <c r="H8" s="32">
        <v>10</v>
      </c>
      <c r="I8" s="68">
        <f>+G8/F8</f>
        <v>0.99999960243944</v>
      </c>
      <c r="J8" s="67">
        <f>IF(H8*I8&lt;10,H8*I8,10)</f>
        <v>9.9999960243944</v>
      </c>
      <c r="K8" s="69" t="s">
        <v>17</v>
      </c>
    </row>
    <row r="9" s="3" customFormat="1" ht="20.25" customHeight="1" spans="1:11">
      <c r="A9" s="27"/>
      <c r="B9" s="28"/>
      <c r="C9" s="29"/>
      <c r="D9" s="33" t="s">
        <v>18</v>
      </c>
      <c r="E9" s="30">
        <v>7992.9</v>
      </c>
      <c r="F9" s="31">
        <v>9985.9</v>
      </c>
      <c r="G9" s="31">
        <v>9985.89603</v>
      </c>
      <c r="H9" s="32"/>
      <c r="I9" s="32"/>
      <c r="J9" s="67"/>
      <c r="K9" s="70"/>
    </row>
    <row r="10" s="3" customFormat="1" ht="20.25" customHeight="1" spans="1:11">
      <c r="A10" s="27"/>
      <c r="B10" s="28"/>
      <c r="C10" s="29"/>
      <c r="D10" s="33" t="s">
        <v>19</v>
      </c>
      <c r="E10" s="34"/>
      <c r="F10" s="32"/>
      <c r="G10" s="32"/>
      <c r="H10" s="32"/>
      <c r="I10" s="32"/>
      <c r="J10" s="67"/>
      <c r="K10" s="70"/>
    </row>
    <row r="11" s="3" customFormat="1" ht="20.25" customHeight="1" spans="1:11">
      <c r="A11" s="35"/>
      <c r="B11" s="36"/>
      <c r="C11" s="37"/>
      <c r="D11" s="33" t="s">
        <v>20</v>
      </c>
      <c r="E11" s="38"/>
      <c r="F11" s="32"/>
      <c r="G11" s="32"/>
      <c r="H11" s="32"/>
      <c r="I11" s="32"/>
      <c r="J11" s="67"/>
      <c r="K11" s="71"/>
    </row>
    <row r="12" s="3" customFormat="1" ht="20.25" customHeight="1" spans="1:11">
      <c r="A12" s="39" t="s">
        <v>21</v>
      </c>
      <c r="B12" s="25" t="s">
        <v>22</v>
      </c>
      <c r="C12" s="25"/>
      <c r="D12" s="25"/>
      <c r="E12" s="25"/>
      <c r="F12" s="25"/>
      <c r="G12" s="15" t="s">
        <v>23</v>
      </c>
      <c r="H12" s="16"/>
      <c r="I12" s="16"/>
      <c r="J12" s="16"/>
      <c r="K12" s="17"/>
    </row>
    <row r="13" s="3" customFormat="1" ht="10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4"/>
      <c r="I13" s="44"/>
      <c r="J13" s="44"/>
      <c r="K13" s="72"/>
    </row>
    <row r="14" s="3" customFormat="1" ht="25.5" customHeight="1" spans="1:11">
      <c r="A14" s="45" t="s">
        <v>26</v>
      </c>
      <c r="B14" s="25" t="s">
        <v>27</v>
      </c>
      <c r="C14" s="32" t="s">
        <v>28</v>
      </c>
      <c r="D14" s="32" t="s">
        <v>29</v>
      </c>
      <c r="E14" s="32" t="s">
        <v>30</v>
      </c>
      <c r="F14" s="25" t="s">
        <v>31</v>
      </c>
      <c r="G14" s="32" t="s">
        <v>32</v>
      </c>
      <c r="H14" s="46" t="s">
        <v>15</v>
      </c>
      <c r="I14" s="73"/>
      <c r="J14" s="67" t="s">
        <v>14</v>
      </c>
      <c r="K14" s="25" t="s">
        <v>33</v>
      </c>
    </row>
    <row r="15" s="3" customFormat="1" spans="1:11">
      <c r="A15" s="47"/>
      <c r="B15" s="48" t="s">
        <v>34</v>
      </c>
      <c r="C15" s="48" t="s">
        <v>35</v>
      </c>
      <c r="D15" s="49" t="s">
        <v>36</v>
      </c>
      <c r="E15" s="50">
        <v>5</v>
      </c>
      <c r="F15" s="51" t="s">
        <v>37</v>
      </c>
      <c r="G15" s="51" t="s">
        <v>38</v>
      </c>
      <c r="H15" s="21" t="s">
        <v>39</v>
      </c>
      <c r="I15" s="23"/>
      <c r="J15" s="32">
        <v>5</v>
      </c>
      <c r="K15" s="32"/>
    </row>
    <row r="16" s="3" customFormat="1" spans="1:11">
      <c r="A16" s="47"/>
      <c r="B16" s="52"/>
      <c r="C16" s="52"/>
      <c r="D16" s="49" t="s">
        <v>40</v>
      </c>
      <c r="E16" s="50">
        <v>5</v>
      </c>
      <c r="F16" s="51" t="s">
        <v>41</v>
      </c>
      <c r="G16" s="51" t="s">
        <v>42</v>
      </c>
      <c r="H16" s="27"/>
      <c r="I16" s="29"/>
      <c r="J16" s="32">
        <v>5</v>
      </c>
      <c r="K16" s="32"/>
    </row>
    <row r="17" s="3" customFormat="1" spans="1:11">
      <c r="A17" s="47"/>
      <c r="B17" s="52"/>
      <c r="C17" s="53"/>
      <c r="D17" s="49" t="s">
        <v>43</v>
      </c>
      <c r="E17" s="50">
        <v>5</v>
      </c>
      <c r="F17" s="51" t="s">
        <v>44</v>
      </c>
      <c r="G17" s="51" t="s">
        <v>45</v>
      </c>
      <c r="H17" s="27"/>
      <c r="I17" s="29"/>
      <c r="J17" s="32">
        <v>5</v>
      </c>
      <c r="K17" s="32"/>
    </row>
    <row r="18" s="3" customFormat="1" ht="75" customHeight="1" spans="1:11">
      <c r="A18" s="47"/>
      <c r="B18" s="52"/>
      <c r="C18" s="31" t="s">
        <v>46</v>
      </c>
      <c r="D18" s="49" t="s">
        <v>47</v>
      </c>
      <c r="E18" s="50">
        <v>7</v>
      </c>
      <c r="F18" s="54" t="s">
        <v>48</v>
      </c>
      <c r="G18" s="54" t="s">
        <v>49</v>
      </c>
      <c r="H18" s="27"/>
      <c r="I18" s="29"/>
      <c r="J18" s="32">
        <v>7</v>
      </c>
      <c r="K18" s="32"/>
    </row>
    <row r="19" s="3" customFormat="1" ht="88.5" customHeight="1" spans="1:11">
      <c r="A19" s="47"/>
      <c r="B19" s="52"/>
      <c r="C19" s="31"/>
      <c r="D19" s="49" t="s">
        <v>50</v>
      </c>
      <c r="E19" s="50">
        <v>6</v>
      </c>
      <c r="F19" s="55" t="s">
        <v>51</v>
      </c>
      <c r="G19" s="56">
        <v>88.58</v>
      </c>
      <c r="H19" s="27"/>
      <c r="I19" s="29"/>
      <c r="J19" s="50">
        <v>5.9</v>
      </c>
      <c r="K19" s="25" t="s">
        <v>52</v>
      </c>
    </row>
    <row r="20" s="3" customFormat="1" ht="24.75" customHeight="1" spans="1:11">
      <c r="A20" s="47"/>
      <c r="B20" s="52"/>
      <c r="C20" s="48" t="s">
        <v>53</v>
      </c>
      <c r="D20" s="49" t="s">
        <v>54</v>
      </c>
      <c r="E20" s="32">
        <v>3</v>
      </c>
      <c r="F20" s="51" t="s">
        <v>55</v>
      </c>
      <c r="G20" s="51" t="s">
        <v>55</v>
      </c>
      <c r="H20" s="27"/>
      <c r="I20" s="29"/>
      <c r="J20" s="32">
        <v>3</v>
      </c>
      <c r="K20" s="32"/>
    </row>
    <row r="21" s="3" customFormat="1" spans="1:11">
      <c r="A21" s="47"/>
      <c r="B21" s="52"/>
      <c r="C21" s="52"/>
      <c r="D21" s="49" t="s">
        <v>56</v>
      </c>
      <c r="E21" s="32">
        <v>3</v>
      </c>
      <c r="F21" s="51" t="s">
        <v>55</v>
      </c>
      <c r="G21" s="51" t="s">
        <v>55</v>
      </c>
      <c r="H21" s="27"/>
      <c r="I21" s="29"/>
      <c r="J21" s="32">
        <v>3</v>
      </c>
      <c r="K21" s="32"/>
    </row>
    <row r="22" s="3" customFormat="1" ht="35.25" customHeight="1" spans="1:11">
      <c r="A22" s="47"/>
      <c r="B22" s="52"/>
      <c r="C22" s="52"/>
      <c r="D22" s="49" t="s">
        <v>57</v>
      </c>
      <c r="E22" s="32">
        <v>3</v>
      </c>
      <c r="F22" s="57" t="s">
        <v>58</v>
      </c>
      <c r="G22" s="57" t="s">
        <v>58</v>
      </c>
      <c r="H22" s="27"/>
      <c r="I22" s="29"/>
      <c r="J22" s="32">
        <v>3</v>
      </c>
      <c r="K22" s="32"/>
    </row>
    <row r="23" s="3" customFormat="1" spans="1:11">
      <c r="A23" s="47"/>
      <c r="B23" s="52"/>
      <c r="C23" s="52"/>
      <c r="D23" s="49" t="s">
        <v>59</v>
      </c>
      <c r="E23" s="32">
        <v>3</v>
      </c>
      <c r="F23" s="51" t="s">
        <v>60</v>
      </c>
      <c r="G23" s="51" t="s">
        <v>60</v>
      </c>
      <c r="H23" s="27"/>
      <c r="I23" s="29"/>
      <c r="J23" s="32">
        <v>3</v>
      </c>
      <c r="K23" s="32"/>
    </row>
    <row r="24" s="3" customFormat="1" ht="46" customHeight="1" spans="1:11">
      <c r="A24" s="47"/>
      <c r="B24" s="52"/>
      <c r="C24" s="48" t="s">
        <v>61</v>
      </c>
      <c r="D24" s="58" t="s">
        <v>62</v>
      </c>
      <c r="E24" s="32">
        <v>10</v>
      </c>
      <c r="F24" s="51" t="s">
        <v>63</v>
      </c>
      <c r="G24" s="51" t="s">
        <v>64</v>
      </c>
      <c r="H24" s="21" t="s">
        <v>65</v>
      </c>
      <c r="I24" s="23"/>
      <c r="J24" s="32">
        <v>10</v>
      </c>
      <c r="K24" s="32"/>
    </row>
    <row r="25" s="3" customFormat="1" ht="209" customHeight="1" spans="1:11">
      <c r="A25" s="47"/>
      <c r="B25" s="31" t="s">
        <v>66</v>
      </c>
      <c r="C25" s="48" t="s">
        <v>67</v>
      </c>
      <c r="D25" s="59" t="s">
        <v>68</v>
      </c>
      <c r="E25" s="32">
        <v>40</v>
      </c>
      <c r="F25" s="54" t="s">
        <v>69</v>
      </c>
      <c r="G25" s="54" t="s">
        <v>70</v>
      </c>
      <c r="H25" s="21" t="s">
        <v>71</v>
      </c>
      <c r="I25" s="23"/>
      <c r="J25" s="32">
        <v>35</v>
      </c>
      <c r="K25" s="25" t="s">
        <v>72</v>
      </c>
    </row>
    <row r="26" s="3" customFormat="1" ht="20.25" customHeight="1" spans="1:11">
      <c r="A26" s="60" t="s">
        <v>73</v>
      </c>
      <c r="B26" s="61"/>
      <c r="C26" s="61"/>
      <c r="D26" s="61"/>
      <c r="E26" s="61"/>
      <c r="F26" s="61"/>
      <c r="G26" s="61"/>
      <c r="H26" s="61"/>
      <c r="I26" s="74"/>
      <c r="J26" s="75">
        <f>J8+SUM(J15:J25)</f>
        <v>94.8999960243944</v>
      </c>
      <c r="K26" s="76"/>
    </row>
    <row r="27" s="4" customFormat="1" ht="10.5" customHeight="1" spans="1:11">
      <c r="A27" s="62"/>
      <c r="B27" s="62"/>
      <c r="C27" s="62"/>
      <c r="D27" s="62"/>
      <c r="E27" s="62"/>
      <c r="F27" s="62"/>
      <c r="G27" s="62"/>
      <c r="H27" s="62"/>
      <c r="I27" s="62"/>
      <c r="J27" s="77"/>
      <c r="K27" s="78"/>
    </row>
    <row r="28" s="5" customFormat="1" ht="15" spans="1:11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</row>
    <row r="29" s="6" customFormat="1" ht="15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="6" customFormat="1" ht="15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="6" customFormat="1" ht="15" spans="1:11">
      <c r="A31" s="63"/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="6" customFormat="1" ht="15" spans="5:10">
      <c r="E32" s="65"/>
      <c r="F32" s="65"/>
      <c r="G32" s="65"/>
      <c r="J32" s="79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4:I24"/>
    <mergeCell ref="H25:I25"/>
    <mergeCell ref="A26:I26"/>
    <mergeCell ref="A28:K28"/>
    <mergeCell ref="A29:K29"/>
    <mergeCell ref="A30:K30"/>
    <mergeCell ref="A31:K31"/>
    <mergeCell ref="A12:A13"/>
    <mergeCell ref="A14:A25"/>
    <mergeCell ref="B15:B24"/>
    <mergeCell ref="C15:C17"/>
    <mergeCell ref="C18:C19"/>
    <mergeCell ref="C20:C23"/>
    <mergeCell ref="K8:K11"/>
    <mergeCell ref="A7:C11"/>
    <mergeCell ref="H15:I23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2021-05-06T09:15:00Z</dcterms:created>
  <cp:lastPrinted>2021-05-28T08:44:00Z</cp:lastPrinted>
  <dcterms:modified xsi:type="dcterms:W3CDTF">2021-06-02T06:25:44Z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