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'4.基建修缮类'!$A$1:$K$29</definedName>
  </definedNames>
  <calcPr calcId="144525"/>
</workbook>
</file>

<file path=xl/sharedStrings.xml><?xml version="1.0" encoding="utf-8"?>
<sst xmlns="http://schemas.openxmlformats.org/spreadsheetml/2006/main" count="90" uniqueCount="79">
  <si>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</si>
  <si>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</si>
  <si>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</si>
  <si>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2020年公路日常养护项目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</si>
  <si>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</si>
  <si>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</si>
  <si>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</si>
  <si>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北京市交通委员会延庆公路分局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</si>
  <si>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</si>
  <si>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</si>
  <si>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</si>
  <si>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</si>
  <si>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</si>
  <si>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</si>
  <si>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</si>
  <si>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</si>
  <si>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</si>
  <si>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</si>
  <si>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</si>
  <si>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</si>
  <si>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</si>
  <si>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</si>
  <si>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</si>
  <si>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</si>
  <si>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根据北京市交通委员会2020年度普通公路养护资金计划安排,通过完成公路绿化养护、交通工程日常维护、小修保养、桥隧检测、地质灾害巡查值守工作、中修工程和绿化工程，提高行车安全，改善路域环境，提高路面性能，为沿线村庄的发展提供良好的基础设施条件和保障性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</si>
  <si>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</si>
  <si>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</si>
  <si>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</si>
  <si>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</si>
  <si>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</si>
  <si>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</si>
  <si>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</si>
  <si>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</si>
  <si>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</si>
  <si>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</si>
  <si>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铲冰除雪里程</t>
  </si>
  <si>
    <t>742.45公里</t>
  </si>
  <si>
    <t>完成值达到指标值，记满分；未达到指标值，按B/A或A/B*该指标分值记分。(即较小的数/大数*该指标分值）</t>
  </si>
  <si>
    <t>小修保养里程</t>
  </si>
  <si>
    <t>中修工程</t>
  </si>
  <si>
    <t>道路2条：道路里程9公里：G6辅路（隔音屏）、兴阳线；桥梁1座：菜木沟桥：长度148.8米</t>
  </si>
  <si>
    <t>绿化工程</t>
  </si>
  <si>
    <t>1条道路，道路长度：0.96公里：八峪路</t>
  </si>
  <si>
    <t>质量指标
（13分）</t>
  </si>
  <si>
    <t>工程质量标准</t>
  </si>
  <si>
    <t>根据《公路工程质量检验评定标准》JTG F80/1-2017要求，工程质量等级评定为合格</t>
  </si>
  <si>
    <t>符合《公路工程质量检验评定标准》</t>
  </si>
  <si>
    <t>作业标准</t>
  </si>
  <si>
    <t>按照《北京市雪天道路交通保障应急预案》、《北京市交通委员会延庆公路分局铲冰除雪应急预案》要求进行铲冰除雪作业</t>
  </si>
  <si>
    <t>按照预案完成铲冰除雪作业</t>
  </si>
  <si>
    <t>时效指标
（12分）</t>
  </si>
  <si>
    <t>铲冰除雪工程</t>
  </si>
  <si>
    <t>合同签订时间：2019年12月，施工时间：2020年11月1至2021年3月15日，验收时间：2021年3月底前</t>
  </si>
  <si>
    <t>按时完成</t>
  </si>
  <si>
    <t>小修保养工程</t>
  </si>
  <si>
    <t>招标时间：2020年8月，开工建设时间：2020年8月，完工时间：2020年10月，验收时间：2020年11月</t>
  </si>
  <si>
    <t>方案制定和前期准备时间</t>
  </si>
  <si>
    <t>中修工程和绿化工程2020年6月底前完成</t>
  </si>
  <si>
    <t>2020年4月上旬完成</t>
  </si>
  <si>
    <t>招标采购时间</t>
  </si>
  <si>
    <t>中修工程和绿化工程2020年8月底前完成招标工作</t>
  </si>
  <si>
    <t>6月底前完成</t>
  </si>
  <si>
    <t>工程施工时间</t>
  </si>
  <si>
    <t>中修工程和绿化工程2020年12月底前</t>
  </si>
  <si>
    <t>6月至8月</t>
  </si>
  <si>
    <t>交工验收时间</t>
  </si>
  <si>
    <t>8月底完成</t>
  </si>
  <si>
    <t>成本指标
（10分）</t>
  </si>
  <si>
    <t>项目预算控制数</t>
  </si>
  <si>
    <t>10846.5万元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</si>
  <si>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</si>
  <si>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</si>
  <si>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</si>
  <si>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</si>
  <si>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通过完成日常养护、公路中修工程和绿化工程，提高行车安全，改善路域环境，提高路面性能，改善道路通行条件，提升路域整体环境，提高公路服务水平，为沿线村庄的发展提供良好的基础设施条件和保障性服务</t>
  </si>
  <si>
    <t>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</si>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</sst>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1" fillId="1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/>
    <xf numFmtId="0" fontId="0" fillId="14" borderId="20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2" fillId="11" borderId="21" applyNumberFormat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6" fillId="26" borderId="22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0" borderId="0"/>
    <xf numFmtId="0" fontId="14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0" borderId="0"/>
    <xf numFmtId="0" fontId="14" fillId="1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0" borderId="0"/>
    <xf numFmtId="0" fontId="14" fillId="2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8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7" fontId="7" fillId="0" borderId="8" xfId="0" applyNumberFormat="1" applyFont="1" applyFill="1" applyBorder="1" applyAlignment="1">
      <alignment horizontal="center" vertical="center" wrapText="1"/>
    </xf>
    <xf numFmtId="177" fontId="8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7" fillId="0" borderId="13" xfId="0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0" fontId="10" fillId="0" borderId="2" xfId="47" applyFont="1" applyBorder="1" applyAlignment="1">
      <alignment horizontal="left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0" fillId="0" borderId="15" xfId="54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10" fillId="0" borderId="2" xfId="47" applyFont="1" applyFill="1" applyBorder="1" applyAlignment="1">
      <alignment horizontal="left" vertical="center" wrapText="1"/>
    </xf>
    <xf numFmtId="0" fontId="7" fillId="0" borderId="8" xfId="58" applyFont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left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10" fillId="0" borderId="14" xfId="54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0" fillId="0" borderId="13" xfId="54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7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7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76" fontId="7" fillId="0" borderId="8" xfId="58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4"/>
  <sheetViews>
    <sheetView tabSelected="1" view="pageBreakPreview" zoomScale="85" zoomScaleNormal="85" zoomScaleSheetLayoutView="85" topLeftCell="A25" workbookViewId="0">
      <selection activeCell="E8" sqref="E8:G9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7" width="15.6272727272727" style="5" customWidth="1"/>
    <col min="8" max="8" width="14.1272727272727" customWidth="1"/>
    <col min="9" max="9" width="13.3727272727273" customWidth="1"/>
    <col min="10" max="10" width="9.62727272727273" style="6" customWidth="1"/>
    <col min="11" max="11" width="14.754545454545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74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4" t="s">
        <v>12</v>
      </c>
      <c r="I7" s="23" t="s">
        <v>13</v>
      </c>
      <c r="J7" s="23" t="s">
        <v>14</v>
      </c>
      <c r="K7" s="28" t="s">
        <v>15</v>
      </c>
    </row>
    <row r="8" s="3" customFormat="1" ht="20.25" customHeight="1" spans="1:11">
      <c r="A8" s="25"/>
      <c r="B8" s="26"/>
      <c r="C8" s="27"/>
      <c r="D8" s="22" t="s">
        <v>16</v>
      </c>
      <c r="E8" s="28">
        <v>8302.2</v>
      </c>
      <c r="F8" s="28">
        <v>10846.5</v>
      </c>
      <c r="G8" s="28">
        <v>10846.5</v>
      </c>
      <c r="H8" s="28">
        <v>10</v>
      </c>
      <c r="I8" s="75">
        <f>+G8/F8</f>
        <v>1</v>
      </c>
      <c r="J8" s="23">
        <f>IF(H8*I8&lt;10,H8*I8,10)</f>
        <v>10</v>
      </c>
      <c r="K8" s="76" t="s">
        <v>17</v>
      </c>
    </row>
    <row r="9" s="3" customFormat="1" ht="20.25" customHeight="1" spans="1:11">
      <c r="A9" s="25"/>
      <c r="B9" s="26"/>
      <c r="C9" s="27"/>
      <c r="D9" s="29" t="s">
        <v>18</v>
      </c>
      <c r="E9" s="28">
        <v>8302.2</v>
      </c>
      <c r="F9" s="28">
        <v>10846.5</v>
      </c>
      <c r="G9" s="28">
        <v>10846.5</v>
      </c>
      <c r="H9" s="28"/>
      <c r="I9" s="75"/>
      <c r="J9" s="23"/>
      <c r="K9" s="77"/>
    </row>
    <row r="10" s="3" customFormat="1" ht="20.25" customHeight="1" spans="1:11">
      <c r="A10" s="25"/>
      <c r="B10" s="26"/>
      <c r="C10" s="27"/>
      <c r="D10" s="29" t="s">
        <v>19</v>
      </c>
      <c r="E10" s="30"/>
      <c r="F10" s="28"/>
      <c r="G10" s="28"/>
      <c r="H10" s="28"/>
      <c r="I10" s="28"/>
      <c r="J10" s="23"/>
      <c r="K10" s="77"/>
    </row>
    <row r="11" s="3" customFormat="1" ht="20.25" customHeight="1" spans="1:11">
      <c r="A11" s="31"/>
      <c r="B11" s="32"/>
      <c r="C11" s="33"/>
      <c r="D11" s="29" t="s">
        <v>20</v>
      </c>
      <c r="E11" s="34"/>
      <c r="F11" s="28"/>
      <c r="G11" s="28"/>
      <c r="H11" s="28"/>
      <c r="I11" s="28"/>
      <c r="J11" s="23"/>
      <c r="K11" s="78"/>
    </row>
    <row r="12" s="3" customFormat="1" ht="24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79"/>
    </row>
    <row r="13" s="3" customFormat="1" ht="76.5" customHeight="1" spans="1:11">
      <c r="A13" s="40"/>
      <c r="B13" s="41" t="s">
        <v>24</v>
      </c>
      <c r="C13" s="42"/>
      <c r="D13" s="42"/>
      <c r="E13" s="42"/>
      <c r="F13" s="43"/>
      <c r="G13" s="41" t="s">
        <v>24</v>
      </c>
      <c r="H13" s="42"/>
      <c r="I13" s="42"/>
      <c r="J13" s="42"/>
      <c r="K13" s="43"/>
    </row>
    <row r="14" s="3" customFormat="1" ht="25.5" customHeight="1" spans="1:11">
      <c r="A14" s="44" t="s">
        <v>25</v>
      </c>
      <c r="B14" s="45" t="s">
        <v>26</v>
      </c>
      <c r="C14" s="46" t="s">
        <v>27</v>
      </c>
      <c r="D14" s="46" t="s">
        <v>28</v>
      </c>
      <c r="E14" s="46" t="s">
        <v>29</v>
      </c>
      <c r="F14" s="45" t="s">
        <v>30</v>
      </c>
      <c r="G14" s="46" t="s">
        <v>31</v>
      </c>
      <c r="H14" s="47" t="s">
        <v>15</v>
      </c>
      <c r="I14" s="80"/>
      <c r="J14" s="81" t="s">
        <v>14</v>
      </c>
      <c r="K14" s="45" t="s">
        <v>32</v>
      </c>
    </row>
    <row r="15" s="3" customFormat="1" ht="31.5" customHeight="1" spans="1:11">
      <c r="A15" s="48"/>
      <c r="B15" s="49" t="s">
        <v>33</v>
      </c>
      <c r="C15" s="50" t="s">
        <v>34</v>
      </c>
      <c r="D15" s="51" t="s">
        <v>35</v>
      </c>
      <c r="E15" s="52">
        <v>4</v>
      </c>
      <c r="F15" s="52" t="s">
        <v>36</v>
      </c>
      <c r="G15" s="52" t="s">
        <v>36</v>
      </c>
      <c r="H15" s="53" t="s">
        <v>37</v>
      </c>
      <c r="I15" s="82"/>
      <c r="J15" s="83">
        <v>4</v>
      </c>
      <c r="K15" s="46"/>
    </row>
    <row r="16" s="3" customFormat="1" ht="29.25" customHeight="1" spans="1:11">
      <c r="A16" s="48"/>
      <c r="B16" s="54"/>
      <c r="C16" s="55"/>
      <c r="D16" s="51" t="s">
        <v>38</v>
      </c>
      <c r="E16" s="52">
        <v>4</v>
      </c>
      <c r="F16" s="52" t="s">
        <v>36</v>
      </c>
      <c r="G16" s="52" t="s">
        <v>36</v>
      </c>
      <c r="H16" s="56"/>
      <c r="I16" s="84"/>
      <c r="J16" s="52">
        <v>4</v>
      </c>
      <c r="K16" s="46"/>
    </row>
    <row r="17" s="3" customFormat="1" ht="105" customHeight="1" spans="1:11">
      <c r="A17" s="48"/>
      <c r="B17" s="54"/>
      <c r="C17" s="55"/>
      <c r="D17" s="51" t="s">
        <v>39</v>
      </c>
      <c r="E17" s="52">
        <v>4</v>
      </c>
      <c r="F17" s="57" t="s">
        <v>40</v>
      </c>
      <c r="G17" s="57" t="s">
        <v>40</v>
      </c>
      <c r="H17" s="56"/>
      <c r="I17" s="84"/>
      <c r="J17" s="52">
        <v>4</v>
      </c>
      <c r="K17" s="46"/>
    </row>
    <row r="18" s="3" customFormat="1" ht="42" spans="1:11">
      <c r="A18" s="48"/>
      <c r="B18" s="54"/>
      <c r="C18" s="55"/>
      <c r="D18" s="51" t="s">
        <v>41</v>
      </c>
      <c r="E18" s="52">
        <v>3</v>
      </c>
      <c r="F18" s="57" t="s">
        <v>42</v>
      </c>
      <c r="G18" s="57" t="s">
        <v>42</v>
      </c>
      <c r="H18" s="56"/>
      <c r="I18" s="84"/>
      <c r="J18" s="52">
        <v>3</v>
      </c>
      <c r="K18" s="46"/>
    </row>
    <row r="19" s="3" customFormat="1" ht="84" spans="1:11">
      <c r="A19" s="48"/>
      <c r="B19" s="54"/>
      <c r="C19" s="58" t="s">
        <v>43</v>
      </c>
      <c r="D19" s="51" t="s">
        <v>44</v>
      </c>
      <c r="E19" s="52">
        <v>10</v>
      </c>
      <c r="F19" s="57" t="s">
        <v>45</v>
      </c>
      <c r="G19" s="57" t="s">
        <v>46</v>
      </c>
      <c r="H19" s="56"/>
      <c r="I19" s="84"/>
      <c r="J19" s="52">
        <v>10</v>
      </c>
      <c r="K19" s="46"/>
    </row>
    <row r="20" s="3" customFormat="1" ht="112" spans="1:11">
      <c r="A20" s="48"/>
      <c r="B20" s="54"/>
      <c r="C20" s="58"/>
      <c r="D20" s="59" t="s">
        <v>47</v>
      </c>
      <c r="E20" s="60">
        <v>3</v>
      </c>
      <c r="F20" s="57" t="s">
        <v>48</v>
      </c>
      <c r="G20" s="57" t="s">
        <v>49</v>
      </c>
      <c r="H20" s="56"/>
      <c r="I20" s="84"/>
      <c r="J20" s="60">
        <v>3</v>
      </c>
      <c r="K20" s="46"/>
    </row>
    <row r="21" s="3" customFormat="1" ht="98" spans="1:11">
      <c r="A21" s="48"/>
      <c r="B21" s="54"/>
      <c r="C21" s="50" t="s">
        <v>50</v>
      </c>
      <c r="D21" s="59" t="s">
        <v>51</v>
      </c>
      <c r="E21" s="60">
        <v>2</v>
      </c>
      <c r="F21" s="61" t="s">
        <v>52</v>
      </c>
      <c r="G21" s="52" t="s">
        <v>53</v>
      </c>
      <c r="H21" s="56"/>
      <c r="I21" s="84"/>
      <c r="J21" s="60">
        <v>2</v>
      </c>
      <c r="K21" s="46"/>
    </row>
    <row r="22" s="3" customFormat="1" ht="110.45" customHeight="1" spans="1:11">
      <c r="A22" s="48"/>
      <c r="B22" s="54"/>
      <c r="C22" s="55"/>
      <c r="D22" s="59" t="s">
        <v>54</v>
      </c>
      <c r="E22" s="60">
        <v>2</v>
      </c>
      <c r="F22" s="57" t="s">
        <v>55</v>
      </c>
      <c r="G22" s="52" t="s">
        <v>53</v>
      </c>
      <c r="H22" s="56"/>
      <c r="I22" s="84"/>
      <c r="J22" s="60">
        <v>2</v>
      </c>
      <c r="K22" s="46"/>
    </row>
    <row r="23" s="3" customFormat="1" ht="51" customHeight="1" spans="1:11">
      <c r="A23" s="48"/>
      <c r="B23" s="54"/>
      <c r="C23" s="55"/>
      <c r="D23" s="51" t="s">
        <v>56</v>
      </c>
      <c r="E23" s="60">
        <v>2</v>
      </c>
      <c r="F23" s="61" t="s">
        <v>57</v>
      </c>
      <c r="G23" s="62" t="s">
        <v>58</v>
      </c>
      <c r="H23" s="56"/>
      <c r="I23" s="84"/>
      <c r="J23" s="60">
        <v>2</v>
      </c>
      <c r="K23" s="46"/>
    </row>
    <row r="24" s="3" customFormat="1" ht="69" customHeight="1" spans="1:11">
      <c r="A24" s="48"/>
      <c r="B24" s="54"/>
      <c r="C24" s="55"/>
      <c r="D24" s="51" t="s">
        <v>59</v>
      </c>
      <c r="E24" s="60">
        <v>2</v>
      </c>
      <c r="F24" s="61" t="s">
        <v>60</v>
      </c>
      <c r="G24" s="62" t="s">
        <v>61</v>
      </c>
      <c r="H24" s="56"/>
      <c r="I24" s="84"/>
      <c r="J24" s="60">
        <v>2</v>
      </c>
      <c r="K24" s="46"/>
    </row>
    <row r="25" s="3" customFormat="1" ht="42" spans="1:11">
      <c r="A25" s="48"/>
      <c r="B25" s="54"/>
      <c r="C25" s="55"/>
      <c r="D25" s="51" t="s">
        <v>62</v>
      </c>
      <c r="E25" s="60">
        <v>2</v>
      </c>
      <c r="F25" s="61" t="s">
        <v>63</v>
      </c>
      <c r="G25" s="62" t="s">
        <v>64</v>
      </c>
      <c r="H25" s="56"/>
      <c r="I25" s="84"/>
      <c r="J25" s="60">
        <v>2</v>
      </c>
      <c r="K25" s="46"/>
    </row>
    <row r="26" s="3" customFormat="1" ht="49.5" customHeight="1" spans="1:11">
      <c r="A26" s="48"/>
      <c r="B26" s="54"/>
      <c r="C26" s="63"/>
      <c r="D26" s="51" t="s">
        <v>65</v>
      </c>
      <c r="E26" s="60">
        <v>2</v>
      </c>
      <c r="F26" s="61" t="s">
        <v>63</v>
      </c>
      <c r="G26" s="62" t="s">
        <v>66</v>
      </c>
      <c r="H26" s="64"/>
      <c r="I26" s="85"/>
      <c r="J26" s="60">
        <v>2</v>
      </c>
      <c r="K26" s="46"/>
    </row>
    <row r="27" s="3" customFormat="1" ht="52.5" customHeight="1" spans="1:11">
      <c r="A27" s="48"/>
      <c r="B27" s="65"/>
      <c r="C27" s="66" t="s">
        <v>67</v>
      </c>
      <c r="D27" s="67" t="s">
        <v>68</v>
      </c>
      <c r="E27" s="46">
        <v>10</v>
      </c>
      <c r="F27" s="52" t="s">
        <v>69</v>
      </c>
      <c r="G27" s="52" t="s">
        <v>69</v>
      </c>
      <c r="H27" s="53" t="s">
        <v>70</v>
      </c>
      <c r="I27" s="82"/>
      <c r="J27" s="46">
        <v>10</v>
      </c>
      <c r="K27" s="46"/>
    </row>
    <row r="28" s="3" customFormat="1" ht="215" customHeight="1" spans="1:11">
      <c r="A28" s="48"/>
      <c r="B28" s="68" t="s">
        <v>71</v>
      </c>
      <c r="C28" s="66" t="s">
        <v>72</v>
      </c>
      <c r="D28" s="69" t="s">
        <v>73</v>
      </c>
      <c r="E28" s="46">
        <v>40</v>
      </c>
      <c r="F28" s="57" t="s">
        <v>74</v>
      </c>
      <c r="G28" s="52" t="s">
        <v>75</v>
      </c>
      <c r="H28" s="53" t="s">
        <v>76</v>
      </c>
      <c r="I28" s="82"/>
      <c r="J28" s="46">
        <v>35</v>
      </c>
      <c r="K28" s="45" t="s">
        <v>77</v>
      </c>
    </row>
    <row r="29" s="3" customFormat="1" ht="20.25" customHeight="1" spans="1:11">
      <c r="A29" s="70" t="s">
        <v>78</v>
      </c>
      <c r="B29" s="70"/>
      <c r="C29" s="70"/>
      <c r="D29" s="70"/>
      <c r="E29" s="70"/>
      <c r="F29" s="70"/>
      <c r="G29" s="70"/>
      <c r="H29" s="70"/>
      <c r="I29" s="70"/>
      <c r="J29" s="81">
        <f>J8+SUM(J15:J28)</f>
        <v>95</v>
      </c>
      <c r="K29" s="86"/>
    </row>
    <row r="30" s="4" customFormat="1" ht="15" spans="1:11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71"/>
    </row>
    <row r="31" s="3" customFormat="1" ht="15" spans="1:11">
      <c r="A31" s="72"/>
      <c r="B31" s="72"/>
      <c r="C31" s="72"/>
      <c r="D31" s="72"/>
      <c r="E31" s="72"/>
      <c r="F31" s="72"/>
      <c r="G31" s="72"/>
      <c r="H31" s="72"/>
      <c r="I31" s="72"/>
      <c r="J31" s="72"/>
      <c r="K31" s="72"/>
    </row>
    <row r="32" s="3" customFormat="1" ht="15" spans="1:11">
      <c r="A32" s="72"/>
      <c r="B32" s="72"/>
      <c r="C32" s="72"/>
      <c r="D32" s="72"/>
      <c r="E32" s="72"/>
      <c r="F32" s="72"/>
      <c r="G32" s="72"/>
      <c r="H32" s="72"/>
      <c r="I32" s="72"/>
      <c r="J32" s="72"/>
      <c r="K32" s="72"/>
    </row>
    <row r="33" s="3" customFormat="1" ht="15" spans="1:11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</row>
    <row r="34" s="3" customFormat="1" ht="15" spans="1:11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3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7:I27"/>
    <mergeCell ref="H28:I28"/>
    <mergeCell ref="A29:I29"/>
    <mergeCell ref="A30:K30"/>
    <mergeCell ref="A31:K31"/>
    <mergeCell ref="A32:K32"/>
    <mergeCell ref="A33:K33"/>
    <mergeCell ref="A34:K34"/>
    <mergeCell ref="A12:A13"/>
    <mergeCell ref="A14:A28"/>
    <mergeCell ref="B15:B27"/>
    <mergeCell ref="C15:C18"/>
    <mergeCell ref="C19:C20"/>
    <mergeCell ref="C21:C26"/>
    <mergeCell ref="K8:K11"/>
    <mergeCell ref="H15:I26"/>
    <mergeCell ref="A7:C1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5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