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'4.基建修缮类'!$A$1:$K$21</definedName>
  </definedNames>
  <calcPr calcId="144525"/>
</workbook>
</file>

<file path=xl/sharedStrings.xml><?xml version="1.0" encoding="utf-8"?>
<sst xmlns="http://schemas.openxmlformats.org/spreadsheetml/2006/main" count="66" uniqueCount="58">
  <si>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</si>
  <si>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</si>
  <si>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</si>
  <si>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2020年天北路北延道路改建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</si>
  <si>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</si>
  <si>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</si>
  <si>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</si>
  <si>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</si>
  <si>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</si>
  <si>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</si>
  <si>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</si>
  <si>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</si>
  <si>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</si>
  <si>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</si>
  <si>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</si>
  <si>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</si>
  <si>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</si>
  <si>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</si>
  <si>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</si>
  <si>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</si>
  <si>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</si>
  <si>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</si>
  <si>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</si>
  <si>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</si>
  <si>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项目期目标（2017年—2020年）：工程完工可提高行车舒适性，为公路出行创造良好的通行环境。项目期预算资金总额20200‬万元，其中，2017年至2019年预算资金18700万元，2020年预算资金1500万元。
年度目标：该项目建设起止地点为怀柔顺义区界（北石槽镇）-桥梓镇政府西街，建设规模为6.2公里，该项目总投资32151万元。本工程预计2020年完成建设。</t>
  </si>
  <si>
    <t>截止到2020年12月31日，天北路北延怀柔段道路工程已完成的主要工程量为：路基完成：100%，路面完成：100%，涵洞完成：100%，平义分村桥：100%，大秦铁路桥：100%，黑山水库桥：98%，已完成总工程量的99%；2020年实际使用资金2745万元，完成里程2.4公里，完成面积7.38万平方米。符合预期目标，能够按计划完成本年度绩效目标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</si>
  <si>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</si>
  <si>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</si>
  <si>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</si>
  <si>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</si>
  <si>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</si>
  <si>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</si>
  <si>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</si>
  <si>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</si>
  <si>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</si>
  <si>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</si>
  <si>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道路工程</t>
  </si>
  <si>
    <t>新改建公路总里程6.2公里，路面面积17.69万平方米，其中：2020年建设2.4公里，7.38万平方米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</si>
  <si>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</si>
  <si>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</si>
  <si>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</si>
  <si>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根据《公路工程质量检验评定标准》JTG F80/1-2017要求，工程质量等级评定为合格</t>
  </si>
  <si>
    <t>设计标准</t>
  </si>
  <si>
    <t>主干路/一级公路</t>
  </si>
  <si>
    <t>时效指标
（12分）</t>
  </si>
  <si>
    <t>实施进度</t>
  </si>
  <si>
    <t>复工时间：2020年3月；道路工程完工：2020年10月；交工验收时间：2020年10月</t>
  </si>
  <si>
    <t>成本指标
（10分）</t>
  </si>
  <si>
    <t>项目预算控制数</t>
  </si>
  <si>
    <t>1500万元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</si>
  <si>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</si>
  <si>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</si>
  <si>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</si>
  <si>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</si>
  <si>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提高行车舒适性，为公路出行创造良好的通行环境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</si>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</sst>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2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/>
    <xf numFmtId="0" fontId="0" fillId="7" borderId="1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31" fillId="30" borderId="23" applyNumberFormat="0" applyAlignment="0" applyProtection="0">
      <alignment vertical="center"/>
    </xf>
    <xf numFmtId="0" fontId="30" fillId="30" borderId="20" applyNumberFormat="0" applyAlignment="0" applyProtection="0">
      <alignment vertical="center"/>
    </xf>
    <xf numFmtId="0" fontId="25" fillId="25" borderId="22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0" borderId="0"/>
    <xf numFmtId="0" fontId="12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0" borderId="0"/>
    <xf numFmtId="0" fontId="12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0"/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0"/>
    <xf numFmtId="0" fontId="7" fillId="0" borderId="0">
      <alignment vertical="center"/>
    </xf>
    <xf numFmtId="0" fontId="7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28" fillId="0" borderId="0"/>
    <xf numFmtId="0" fontId="28" fillId="0" borderId="0">
      <alignment vertical="center"/>
    </xf>
    <xf numFmtId="0" fontId="3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justify" vertical="center" wrapText="1"/>
    </xf>
    <xf numFmtId="0" fontId="7" fillId="0" borderId="3" xfId="0" applyNumberFormat="1" applyFont="1" applyFill="1" applyBorder="1" applyAlignment="1">
      <alignment horizontal="justify" vertical="center" wrapText="1"/>
    </xf>
    <xf numFmtId="0" fontId="7" fillId="0" borderId="4" xfId="0" applyNumberFormat="1" applyFont="1" applyFill="1" applyBorder="1" applyAlignment="1">
      <alignment horizontal="justify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49" fontId="9" fillId="2" borderId="8" xfId="54" applyNumberFormat="1" applyFont="1" applyFill="1" applyBorder="1" applyAlignment="1">
      <alignment horizontal="justify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9" fillId="0" borderId="2" xfId="47" applyFont="1" applyBorder="1" applyAlignment="1">
      <alignment horizontal="justify" vertical="center" wrapText="1"/>
    </xf>
    <xf numFmtId="0" fontId="7" fillId="0" borderId="9" xfId="0" applyFont="1" applyBorder="1" applyAlignment="1">
      <alignment horizontal="center" vertical="center" wrapText="1"/>
    </xf>
    <xf numFmtId="49" fontId="9" fillId="0" borderId="2" xfId="47" applyNumberFormat="1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/>
    </xf>
    <xf numFmtId="0" fontId="9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85" zoomScaleSheetLayoutView="60" workbookViewId="0">
      <selection activeCell="G20" sqref="G20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6" width="17.5" style="5" customWidth="1"/>
    <col min="7" max="7" width="16.8727272727273" style="5" customWidth="1"/>
    <col min="8" max="9" width="15.6272727272727" customWidth="1"/>
    <col min="10" max="10" width="15.6272727272727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2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6" t="s">
        <v>8</v>
      </c>
      <c r="B7" s="17"/>
      <c r="C7" s="18"/>
      <c r="D7" s="19"/>
      <c r="E7" s="20" t="s">
        <v>9</v>
      </c>
      <c r="F7" s="20" t="s">
        <v>10</v>
      </c>
      <c r="G7" s="20" t="s">
        <v>11</v>
      </c>
      <c r="H7" s="20" t="s">
        <v>12</v>
      </c>
      <c r="I7" s="20" t="s">
        <v>13</v>
      </c>
      <c r="J7" s="20" t="s">
        <v>14</v>
      </c>
      <c r="K7" s="24" t="s">
        <v>15</v>
      </c>
    </row>
    <row r="8" s="3" customFormat="1" ht="20.25" customHeight="1" spans="1:11">
      <c r="A8" s="21"/>
      <c r="B8" s="22"/>
      <c r="C8" s="23"/>
      <c r="D8" s="19" t="s">
        <v>16</v>
      </c>
      <c r="E8" s="24">
        <v>1500</v>
      </c>
      <c r="F8" s="24">
        <v>1500</v>
      </c>
      <c r="G8" s="24">
        <v>1500</v>
      </c>
      <c r="H8" s="24">
        <v>10</v>
      </c>
      <c r="I8" s="63">
        <f>+G8/F8</f>
        <v>1</v>
      </c>
      <c r="J8" s="20">
        <f>IF(H8*I8&lt;10,H8*I8,10)</f>
        <v>10</v>
      </c>
      <c r="K8" s="64" t="s">
        <v>17</v>
      </c>
    </row>
    <row r="9" s="3" customFormat="1" ht="20.25" customHeight="1" spans="1:11">
      <c r="A9" s="21"/>
      <c r="B9" s="22"/>
      <c r="C9" s="23"/>
      <c r="D9" s="25" t="s">
        <v>18</v>
      </c>
      <c r="E9" s="24">
        <v>1500</v>
      </c>
      <c r="F9" s="24">
        <v>1500</v>
      </c>
      <c r="G9" s="24">
        <v>1500</v>
      </c>
      <c r="H9" s="24"/>
      <c r="I9" s="63"/>
      <c r="J9" s="20"/>
      <c r="K9" s="65"/>
    </row>
    <row r="10" s="3" customFormat="1" ht="20.25" customHeight="1" spans="1:11">
      <c r="A10" s="21"/>
      <c r="B10" s="22"/>
      <c r="C10" s="23"/>
      <c r="D10" s="25" t="s">
        <v>19</v>
      </c>
      <c r="E10" s="26"/>
      <c r="F10" s="24"/>
      <c r="G10" s="24"/>
      <c r="H10" s="24"/>
      <c r="I10" s="24"/>
      <c r="J10" s="20"/>
      <c r="K10" s="65"/>
    </row>
    <row r="11" s="3" customFormat="1" ht="20.25" customHeight="1" spans="1:11">
      <c r="A11" s="27"/>
      <c r="B11" s="28"/>
      <c r="C11" s="29"/>
      <c r="D11" s="25" t="s">
        <v>20</v>
      </c>
      <c r="E11" s="30"/>
      <c r="F11" s="24"/>
      <c r="G11" s="24"/>
      <c r="H11" s="24"/>
      <c r="I11" s="24"/>
      <c r="J11" s="20"/>
      <c r="K11" s="66"/>
    </row>
    <row r="12" s="3" customFormat="1" ht="24" customHeight="1" spans="1:11">
      <c r="A12" s="31" t="s">
        <v>21</v>
      </c>
      <c r="B12" s="32" t="s">
        <v>22</v>
      </c>
      <c r="C12" s="33"/>
      <c r="D12" s="33"/>
      <c r="E12" s="33"/>
      <c r="F12" s="34"/>
      <c r="G12" s="32" t="s">
        <v>23</v>
      </c>
      <c r="H12" s="35"/>
      <c r="I12" s="35"/>
      <c r="J12" s="35"/>
      <c r="K12" s="67"/>
    </row>
    <row r="13" s="3" customFormat="1" ht="100.5" customHeight="1" spans="1:11">
      <c r="A13" s="36"/>
      <c r="B13" s="37" t="s">
        <v>24</v>
      </c>
      <c r="C13" s="38"/>
      <c r="D13" s="38"/>
      <c r="E13" s="38"/>
      <c r="F13" s="39"/>
      <c r="G13" s="37" t="s">
        <v>25</v>
      </c>
      <c r="H13" s="38"/>
      <c r="I13" s="38"/>
      <c r="J13" s="38"/>
      <c r="K13" s="39"/>
    </row>
    <row r="14" s="3" customFormat="1" ht="15" spans="1:11">
      <c r="A14" s="40" t="s">
        <v>26</v>
      </c>
      <c r="B14" s="41" t="s">
        <v>27</v>
      </c>
      <c r="C14" s="42" t="s">
        <v>28</v>
      </c>
      <c r="D14" s="42" t="s">
        <v>29</v>
      </c>
      <c r="E14" s="42" t="s">
        <v>30</v>
      </c>
      <c r="F14" s="41" t="s">
        <v>31</v>
      </c>
      <c r="G14" s="42" t="s">
        <v>32</v>
      </c>
      <c r="H14" s="43" t="s">
        <v>15</v>
      </c>
      <c r="I14" s="68"/>
      <c r="J14" s="69" t="s">
        <v>14</v>
      </c>
      <c r="K14" s="41" t="s">
        <v>33</v>
      </c>
    </row>
    <row r="15" s="3" customFormat="1" ht="92.1" customHeight="1" spans="1:11">
      <c r="A15" s="44"/>
      <c r="B15" s="45" t="s">
        <v>34</v>
      </c>
      <c r="C15" s="46" t="s">
        <v>35</v>
      </c>
      <c r="D15" s="47" t="s">
        <v>36</v>
      </c>
      <c r="E15" s="48">
        <v>15</v>
      </c>
      <c r="F15" s="47" t="s">
        <v>37</v>
      </c>
      <c r="G15" s="47" t="s">
        <v>37</v>
      </c>
      <c r="H15" s="49" t="s">
        <v>38</v>
      </c>
      <c r="I15" s="70"/>
      <c r="J15" s="48">
        <v>15</v>
      </c>
      <c r="K15" s="42"/>
    </row>
    <row r="16" s="3" customFormat="1" ht="77.25" customHeight="1" spans="1:11">
      <c r="A16" s="44"/>
      <c r="B16" s="50"/>
      <c r="C16" s="51" t="s">
        <v>39</v>
      </c>
      <c r="D16" s="52" t="s">
        <v>40</v>
      </c>
      <c r="E16" s="48">
        <v>6.5</v>
      </c>
      <c r="F16" s="47" t="s">
        <v>41</v>
      </c>
      <c r="G16" s="47" t="s">
        <v>41</v>
      </c>
      <c r="H16" s="53"/>
      <c r="I16" s="71"/>
      <c r="J16" s="48">
        <v>6.5</v>
      </c>
      <c r="K16" s="42"/>
    </row>
    <row r="17" s="3" customFormat="1" ht="24.6" customHeight="1" spans="1:11">
      <c r="A17" s="44"/>
      <c r="B17" s="50"/>
      <c r="C17" s="51"/>
      <c r="D17" s="54" t="s">
        <v>42</v>
      </c>
      <c r="E17" s="48">
        <v>6.5</v>
      </c>
      <c r="F17" s="48" t="s">
        <v>43</v>
      </c>
      <c r="G17" s="48" t="s">
        <v>43</v>
      </c>
      <c r="H17" s="53"/>
      <c r="I17" s="71"/>
      <c r="J17" s="48">
        <v>6.5</v>
      </c>
      <c r="K17" s="42"/>
    </row>
    <row r="18" s="3" customFormat="1" ht="82" customHeight="1" spans="1:11">
      <c r="A18" s="44"/>
      <c r="B18" s="50"/>
      <c r="C18" s="46" t="s">
        <v>44</v>
      </c>
      <c r="D18" s="54" t="s">
        <v>45</v>
      </c>
      <c r="E18" s="42">
        <v>12</v>
      </c>
      <c r="F18" s="47" t="s">
        <v>46</v>
      </c>
      <c r="G18" s="47" t="s">
        <v>46</v>
      </c>
      <c r="H18" s="53"/>
      <c r="I18" s="71"/>
      <c r="J18" s="42">
        <v>12</v>
      </c>
      <c r="K18" s="42"/>
    </row>
    <row r="19" s="3" customFormat="1" ht="28" spans="1:11">
      <c r="A19" s="44"/>
      <c r="B19" s="50"/>
      <c r="C19" s="45" t="s">
        <v>47</v>
      </c>
      <c r="D19" s="55" t="s">
        <v>48</v>
      </c>
      <c r="E19" s="42">
        <v>10</v>
      </c>
      <c r="F19" s="48" t="s">
        <v>49</v>
      </c>
      <c r="G19" s="48" t="s">
        <v>49</v>
      </c>
      <c r="H19" s="49" t="s">
        <v>50</v>
      </c>
      <c r="I19" s="70"/>
      <c r="J19" s="42">
        <v>10</v>
      </c>
      <c r="K19" s="42"/>
    </row>
    <row r="20" s="3" customFormat="1" ht="181.5" customHeight="1" spans="1:11">
      <c r="A20" s="44"/>
      <c r="B20" s="56" t="s">
        <v>51</v>
      </c>
      <c r="C20" s="45" t="s">
        <v>52</v>
      </c>
      <c r="D20" s="57" t="s">
        <v>53</v>
      </c>
      <c r="E20" s="42">
        <v>40</v>
      </c>
      <c r="F20" s="47" t="s">
        <v>54</v>
      </c>
      <c r="G20" s="47" t="s">
        <v>54</v>
      </c>
      <c r="H20" s="49" t="s">
        <v>55</v>
      </c>
      <c r="I20" s="70"/>
      <c r="J20" s="42">
        <v>34.5</v>
      </c>
      <c r="K20" s="42" t="s">
        <v>56</v>
      </c>
    </row>
    <row r="21" s="3" customFormat="1" ht="15" spans="1:11">
      <c r="A21" s="58" t="s">
        <v>57</v>
      </c>
      <c r="B21" s="58"/>
      <c r="C21" s="58"/>
      <c r="D21" s="58"/>
      <c r="E21" s="58"/>
      <c r="F21" s="58"/>
      <c r="G21" s="58"/>
      <c r="H21" s="58"/>
      <c r="I21" s="58"/>
      <c r="J21" s="69">
        <f>J8+SUM(J15:J20)</f>
        <v>94.5</v>
      </c>
      <c r="K21" s="72"/>
    </row>
    <row r="22" s="4" customFormat="1" ht="15" spans="1:11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</row>
    <row r="23" s="3" customFormat="1" ht="15" spans="1:11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="3" customFormat="1" ht="15" spans="1:1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="3" customFormat="1" ht="15" spans="1:11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="3" customFormat="1" ht="15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6:C17"/>
    <mergeCell ref="K8:K11"/>
    <mergeCell ref="A7:C11"/>
    <mergeCell ref="H15:I18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