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路网建设运维" sheetId="1" r:id="rId1"/>
  </sheets>
  <calcPr calcId="144525"/>
</workbook>
</file>

<file path=xl/sharedStrings.xml><?xml version="1.0" encoding="utf-8"?>
<sst xmlns="http://schemas.openxmlformats.org/spreadsheetml/2006/main" count="83" uniqueCount="76">
  <si>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</si>
  <si>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</si>
  <si>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</si>
  <si>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2020年路网建设运维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</si>
  <si>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</si>
  <si>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</si>
  <si>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</si>
  <si>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北京市交通委员会平谷公路分局</t>
  </si>
  <si>
    <t>项目资金                    （万元）</t>
  </si>
  <si>
    <t>年初预算数（A）</t>
  </si>
  <si>
    <r>
      <rPr>
        <sz val="11"/>
        <color theme="1"/>
        <rFont val="宋体"/>
        <charset val="134"/>
        <scheme val="minor"/>
      </rPr>
      <t>全年预算数（B)</t>
    </r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</si>
  <si>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</si>
  <si>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</si>
  <si>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r>
      <rPr>
        <sz val="11"/>
        <color theme="1"/>
        <rFont val="宋体"/>
        <charset val="134"/>
        <scheme val="minor"/>
      </rPr>
      <t>执行率（C/B)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</si>
  <si>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</si>
  <si>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</si>
  <si>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</si>
  <si>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</si>
  <si>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</si>
  <si>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</si>
  <si>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</si>
  <si>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</si>
  <si>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</si>
  <si>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</si>
  <si>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完成全部路网设施运维任务，达到路网设施设备完好率≥99％；完成全部路网建设任务，达到《公路工程质量检验评定标准》JTG F80/1-2017合格等级，2020年年底前投入使用。通过项目的实施，进一步优化平谷区路网外场设施运行，进一步优化平谷区路网外场设施点位布局，提高区域公路出行信息服务能力，提升行业信息化管理水平。</t>
  </si>
  <si>
    <t>完成全部路网设施运维任务，达到路网设施设备完好率≥99％；完成全部建设任务，达到《公路工程质量检验评定标准》合格等级，2020年年底前投入使用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</si>
  <si>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</si>
  <si>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</si>
  <si>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</si>
  <si>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</si>
  <si>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</si>
  <si>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</si>
  <si>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</si>
  <si>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</si>
  <si>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</si>
  <si>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</si>
  <si>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路网设施运维</t>
  </si>
  <si>
    <t>路网内外场设施223套</t>
  </si>
  <si>
    <t>223套</t>
  </si>
  <si>
    <t>完成值达到指标值，记满分；未达到指标值，按B/A或A/B*该指标分值记分。(即较小的数/大数*该指标分值）</t>
  </si>
  <si>
    <t>隧道机电设施（不含照明设备）运维</t>
  </si>
  <si>
    <t>45套</t>
  </si>
  <si>
    <t>路网设施建设工程</t>
  </si>
  <si>
    <t>情报板2套，视频监控4套，微波交调2套，超声波交调4套，交调标志更新76套</t>
  </si>
  <si>
    <r>
      <rPr>
        <sz val="11"/>
        <color theme="1"/>
        <rFont val="宋体"/>
        <charset val="134"/>
        <scheme val="minor"/>
      </rPr>
      <t>情报板2套，视频监控4套，超声波交调4套，交调标志更新</t>
    </r>
    <r>
      <rPr>
        <sz val="11"/>
        <color theme="1"/>
        <rFont val="宋体"/>
        <charset val="134"/>
        <scheme val="minor"/>
      </rPr>
      <t>55套</t>
    </r>
  </si>
  <si>
    <t>计划有调整</t>
  </si>
  <si>
    <t>质量指标
（13分）</t>
  </si>
  <si>
    <t>路网设施运维质量标准</t>
  </si>
  <si>
    <t>符合《北京市普通公路路网信息采集与发布设施运维技术规程》，达到合格等级</t>
  </si>
  <si>
    <t>合格</t>
  </si>
  <si>
    <t>工程质量标准</t>
  </si>
  <si>
    <t>符合《北京市公路路网信息采集与发布设备建设管理办法》要求，按《公路工程质量检验评定标准》JTG F80/1-2017验收合格</t>
  </si>
  <si>
    <t>隧道机电设施（不含照明设备）完好率</t>
  </si>
  <si>
    <t>≥95％</t>
  </si>
  <si>
    <t>路网设施设备完好率</t>
  </si>
  <si>
    <t>≥99％</t>
  </si>
  <si>
    <t>时效指标
（12分）</t>
  </si>
  <si>
    <t>路网设施运维和隧道机电设施运维</t>
  </si>
  <si>
    <t>全年进行，2020年12月底前完成全部运维工作</t>
  </si>
  <si>
    <r>
      <rPr>
        <sz val="11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020年12月底完工</t>
    </r>
  </si>
  <si>
    <t>招标采购时间：5月前；合同签订时间：6月前；施工时间：7月至9月；完工时间：10月前，竣工验收时间：10月底前</t>
  </si>
  <si>
    <t>招标采购时间：9月；合同签订时间：9月17日；施工时间：9月30日至11月3日；完工时间：11月3日，竣工验收时间：12月11日</t>
  </si>
  <si>
    <t>受疫情影响，未按指标值完成</t>
  </si>
  <si>
    <t>成本指标
（10分）</t>
  </si>
  <si>
    <t>项目预算控制数</t>
  </si>
  <si>
    <t>388.7184万元</t>
  </si>
  <si>
    <t>384.9233万元</t>
  </si>
  <si>
    <t>在预算控制范围内得满分，超出预算按A/B*该指标分值计分</t>
  </si>
  <si>
    <t>效
果
指
标
(40分)</t>
  </si>
  <si>
    <t>效益指标
（40分）</t>
  </si>
  <si>
    <t>社会效益</t>
  </si>
  <si>
    <t>进一步优化平谷区路网外场设施运行，进一步优化平谷区路网外场设施点位布局，提高区域公路出行信息服务能力，提升行业信息化管理水平</t>
  </si>
  <si>
    <t>优化了平谷区路网外场设施运行和点位布局，提高了区域公路出行信息服务能力，提升了行业信息化管理水平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</si>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</sst>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15" borderId="1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10" fillId="20" borderId="22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31" fillId="32" borderId="23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/>
    <xf numFmtId="0" fontId="11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/>
    <xf numFmtId="0" fontId="11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0"/>
    <xf numFmtId="0" fontId="11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7" fillId="0" borderId="0"/>
    <xf numFmtId="0" fontId="7" fillId="0" borderId="0">
      <alignment vertical="center"/>
    </xf>
    <xf numFmtId="0" fontId="32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6" fillId="0" borderId="8" xfId="47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6" fillId="0" borderId="13" xfId="47" applyFont="1" applyBorder="1" applyAlignment="1">
      <alignment horizontal="center" vertical="center" wrapText="1"/>
    </xf>
    <xf numFmtId="0" fontId="6" fillId="0" borderId="2" xfId="47" applyFont="1" applyBorder="1" applyAlignment="1">
      <alignment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6" fillId="0" borderId="15" xfId="47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0" fillId="0" borderId="8" xfId="58" applyFont="1" applyBorder="1" applyAlignment="1">
      <alignment horizontal="center" vertical="center" wrapText="1"/>
    </xf>
    <xf numFmtId="10" fontId="0" fillId="0" borderId="8" xfId="58" applyNumberFormat="1" applyFont="1" applyFill="1" applyBorder="1" applyAlignment="1">
      <alignment horizontal="center" vertical="center" wrapText="1"/>
    </xf>
    <xf numFmtId="0" fontId="8" fillId="0" borderId="8" xfId="58" applyFont="1" applyFill="1" applyBorder="1" applyAlignment="1">
      <alignment horizontal="center" vertical="center" wrapText="1"/>
    </xf>
    <xf numFmtId="0" fontId="8" fillId="0" borderId="8" xfId="58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zoomScale="85" zoomScaleNormal="85" workbookViewId="0">
      <selection activeCell="H24" sqref="H24:I24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23.2545454545455" style="4" customWidth="1"/>
    <col min="7" max="7" width="16.2545454545455" style="4" customWidth="1"/>
    <col min="8" max="8" width="13.1272727272727" customWidth="1"/>
    <col min="9" max="9" width="15.6272727272727" customWidth="1"/>
    <col min="10" max="10" width="8.5" style="5" customWidth="1"/>
    <col min="11" max="11" width="15.1272727272727" customWidth="1"/>
  </cols>
  <sheetData>
    <row r="1" ht="23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ht="8.25" customHeight="1" spans="1:11">
      <c r="A3" s="9"/>
      <c r="B3" s="9"/>
      <c r="C3" s="9"/>
      <c r="D3" s="9"/>
      <c r="E3" s="10"/>
      <c r="F3" s="10"/>
      <c r="G3" s="10"/>
      <c r="H3" s="9"/>
      <c r="I3" s="9"/>
      <c r="J3" s="58"/>
      <c r="K3" s="9"/>
    </row>
    <row r="4" s="2" customFormat="1" ht="20.25" customHeight="1" spans="1:11">
      <c r="A4" s="11" t="s">
        <v>2</v>
      </c>
      <c r="B4" s="12"/>
      <c r="C4" s="13"/>
      <c r="D4" s="11" t="s">
        <v>3</v>
      </c>
      <c r="E4" s="12"/>
      <c r="F4" s="12"/>
      <c r="G4" s="12"/>
      <c r="H4" s="12"/>
      <c r="I4" s="12"/>
      <c r="J4" s="12"/>
      <c r="K4" s="13"/>
    </row>
    <row r="5" s="2" customFormat="1" ht="20.25" customHeight="1" spans="1:11">
      <c r="A5" s="11" t="s">
        <v>4</v>
      </c>
      <c r="B5" s="12"/>
      <c r="C5" s="13"/>
      <c r="D5" s="14" t="s">
        <v>5</v>
      </c>
      <c r="E5" s="15"/>
      <c r="F5" s="16"/>
      <c r="G5" s="11" t="s">
        <v>6</v>
      </c>
      <c r="H5" s="13"/>
      <c r="I5" s="11" t="s">
        <v>7</v>
      </c>
      <c r="J5" s="12"/>
      <c r="K5" s="13"/>
    </row>
    <row r="6" s="2" customFormat="1" ht="20.25" customHeight="1" spans="1:11">
      <c r="A6" s="17" t="s">
        <v>8</v>
      </c>
      <c r="B6" s="18"/>
      <c r="C6" s="19"/>
      <c r="D6" s="20"/>
      <c r="E6" s="21" t="s">
        <v>9</v>
      </c>
      <c r="F6" s="21" t="s">
        <v>10</v>
      </c>
      <c r="G6" s="21" t="s">
        <v>11</v>
      </c>
      <c r="H6" s="21" t="s">
        <v>12</v>
      </c>
      <c r="I6" s="21" t="s">
        <v>13</v>
      </c>
      <c r="J6" s="21" t="s">
        <v>14</v>
      </c>
      <c r="K6" s="26" t="s">
        <v>15</v>
      </c>
    </row>
    <row r="7" s="2" customFormat="1" ht="17.25" customHeight="1" spans="1:11">
      <c r="A7" s="22"/>
      <c r="B7" s="23"/>
      <c r="C7" s="24"/>
      <c r="D7" s="20" t="s">
        <v>16</v>
      </c>
      <c r="E7" s="25">
        <v>388.7184</v>
      </c>
      <c r="F7" s="25">
        <v>384.9233</v>
      </c>
      <c r="G7" s="25">
        <v>384.9233</v>
      </c>
      <c r="H7" s="26">
        <v>10</v>
      </c>
      <c r="I7" s="59">
        <f>+G7/F7</f>
        <v>1</v>
      </c>
      <c r="J7" s="21">
        <f>IF(H7*I7&lt;10,H7*I7,10)</f>
        <v>10</v>
      </c>
      <c r="K7" s="60" t="s">
        <v>17</v>
      </c>
    </row>
    <row r="8" s="2" customFormat="1" ht="18" customHeight="1" spans="1:11">
      <c r="A8" s="22"/>
      <c r="B8" s="23"/>
      <c r="C8" s="24"/>
      <c r="D8" s="27" t="s">
        <v>18</v>
      </c>
      <c r="E8" s="25">
        <v>388.7184</v>
      </c>
      <c r="F8" s="25">
        <v>384.9233</v>
      </c>
      <c r="G8" s="25">
        <v>384.9233</v>
      </c>
      <c r="H8" s="26"/>
      <c r="I8" s="59"/>
      <c r="J8" s="21"/>
      <c r="K8" s="61"/>
    </row>
    <row r="9" s="2" customFormat="1" ht="18" customHeight="1" spans="1:11">
      <c r="A9" s="22"/>
      <c r="B9" s="23"/>
      <c r="C9" s="24"/>
      <c r="D9" s="27" t="s">
        <v>19</v>
      </c>
      <c r="E9" s="28"/>
      <c r="F9" s="29"/>
      <c r="G9" s="26"/>
      <c r="H9" s="26"/>
      <c r="I9" s="26"/>
      <c r="J9" s="62"/>
      <c r="K9" s="61"/>
    </row>
    <row r="10" s="2" customFormat="1" ht="21.75" customHeight="1" spans="1:11">
      <c r="A10" s="30"/>
      <c r="B10" s="31"/>
      <c r="C10" s="32"/>
      <c r="D10" s="27" t="s">
        <v>20</v>
      </c>
      <c r="E10" s="33"/>
      <c r="F10" s="29"/>
      <c r="G10" s="26"/>
      <c r="H10" s="26"/>
      <c r="I10" s="26"/>
      <c r="J10" s="62"/>
      <c r="K10" s="63"/>
    </row>
    <row r="11" s="2" customFormat="1" ht="25.5" customHeight="1" spans="1:11">
      <c r="A11" s="34" t="s">
        <v>21</v>
      </c>
      <c r="B11" s="35" t="s">
        <v>22</v>
      </c>
      <c r="C11" s="36"/>
      <c r="D11" s="36"/>
      <c r="E11" s="36"/>
      <c r="F11" s="37"/>
      <c r="G11" s="35" t="s">
        <v>23</v>
      </c>
      <c r="H11" s="38"/>
      <c r="I11" s="38"/>
      <c r="J11" s="38"/>
      <c r="K11" s="64"/>
    </row>
    <row r="12" s="2" customFormat="1" ht="73.5" customHeight="1" spans="1:11">
      <c r="A12" s="39"/>
      <c r="B12" s="40" t="s">
        <v>24</v>
      </c>
      <c r="C12" s="41"/>
      <c r="D12" s="41"/>
      <c r="E12" s="41"/>
      <c r="F12" s="42"/>
      <c r="G12" s="40" t="s">
        <v>25</v>
      </c>
      <c r="H12" s="41"/>
      <c r="I12" s="41"/>
      <c r="J12" s="41"/>
      <c r="K12" s="42"/>
    </row>
    <row r="13" s="2" customFormat="1" ht="25.9" customHeight="1" spans="1:11">
      <c r="A13" s="34" t="s">
        <v>26</v>
      </c>
      <c r="B13" s="43" t="s">
        <v>27</v>
      </c>
      <c r="C13" s="26" t="s">
        <v>28</v>
      </c>
      <c r="D13" s="26" t="s">
        <v>29</v>
      </c>
      <c r="E13" s="26" t="s">
        <v>30</v>
      </c>
      <c r="F13" s="43" t="s">
        <v>31</v>
      </c>
      <c r="G13" s="26" t="s">
        <v>32</v>
      </c>
      <c r="H13" s="44" t="s">
        <v>15</v>
      </c>
      <c r="I13" s="65"/>
      <c r="J13" s="62" t="s">
        <v>14</v>
      </c>
      <c r="K13" s="43" t="s">
        <v>33</v>
      </c>
    </row>
    <row r="14" s="2" customFormat="1" ht="36.75" customHeight="1" spans="1:11">
      <c r="A14" s="45"/>
      <c r="B14" s="46" t="s">
        <v>34</v>
      </c>
      <c r="C14" s="46" t="s">
        <v>35</v>
      </c>
      <c r="D14" s="47" t="s">
        <v>36</v>
      </c>
      <c r="E14" s="48">
        <v>5</v>
      </c>
      <c r="F14" s="48" t="s">
        <v>37</v>
      </c>
      <c r="G14" s="48" t="s">
        <v>38</v>
      </c>
      <c r="H14" s="17" t="s">
        <v>39</v>
      </c>
      <c r="I14" s="19"/>
      <c r="J14" s="48">
        <v>5</v>
      </c>
      <c r="K14" s="26"/>
    </row>
    <row r="15" s="2" customFormat="1" ht="36.75" customHeight="1" spans="1:11">
      <c r="A15" s="45"/>
      <c r="B15" s="49"/>
      <c r="C15" s="49"/>
      <c r="D15" s="47" t="s">
        <v>40</v>
      </c>
      <c r="E15" s="48">
        <v>5</v>
      </c>
      <c r="F15" s="48" t="s">
        <v>41</v>
      </c>
      <c r="G15" s="48" t="s">
        <v>41</v>
      </c>
      <c r="H15" s="22"/>
      <c r="I15" s="24"/>
      <c r="J15" s="48">
        <v>5</v>
      </c>
      <c r="K15" s="26"/>
    </row>
    <row r="16" s="2" customFormat="1" ht="66" customHeight="1" spans="1:11">
      <c r="A16" s="45"/>
      <c r="B16" s="49"/>
      <c r="C16" s="49"/>
      <c r="D16" s="47" t="s">
        <v>42</v>
      </c>
      <c r="E16" s="48">
        <v>5</v>
      </c>
      <c r="F16" s="50" t="s">
        <v>43</v>
      </c>
      <c r="G16" s="50" t="s">
        <v>44</v>
      </c>
      <c r="H16" s="22"/>
      <c r="I16" s="24"/>
      <c r="J16" s="48">
        <v>3</v>
      </c>
      <c r="K16" s="26" t="s">
        <v>45</v>
      </c>
    </row>
    <row r="17" s="2" customFormat="1" ht="56" spans="1:11">
      <c r="A17" s="45"/>
      <c r="B17" s="49"/>
      <c r="C17" s="46" t="s">
        <v>46</v>
      </c>
      <c r="D17" s="47" t="s">
        <v>47</v>
      </c>
      <c r="E17" s="51">
        <v>4</v>
      </c>
      <c r="F17" s="50" t="s">
        <v>48</v>
      </c>
      <c r="G17" s="48" t="s">
        <v>49</v>
      </c>
      <c r="H17" s="22"/>
      <c r="I17" s="24"/>
      <c r="J17" s="51">
        <v>4</v>
      </c>
      <c r="K17" s="26"/>
    </row>
    <row r="18" s="2" customFormat="1" ht="70" spans="1:11">
      <c r="A18" s="45"/>
      <c r="B18" s="49"/>
      <c r="C18" s="49"/>
      <c r="D18" s="47" t="s">
        <v>50</v>
      </c>
      <c r="E18" s="51">
        <v>3</v>
      </c>
      <c r="F18" s="50" t="s">
        <v>51</v>
      </c>
      <c r="G18" s="48" t="s">
        <v>49</v>
      </c>
      <c r="H18" s="22"/>
      <c r="I18" s="24"/>
      <c r="J18" s="51">
        <v>3</v>
      </c>
      <c r="K18" s="26"/>
    </row>
    <row r="19" s="2" customFormat="1" ht="37.5" customHeight="1" spans="1:11">
      <c r="A19" s="45"/>
      <c r="B19" s="49"/>
      <c r="C19" s="49"/>
      <c r="D19" s="47" t="s">
        <v>52</v>
      </c>
      <c r="E19" s="51">
        <v>3</v>
      </c>
      <c r="F19" s="48" t="s">
        <v>53</v>
      </c>
      <c r="G19" s="48" t="s">
        <v>53</v>
      </c>
      <c r="H19" s="22"/>
      <c r="I19" s="24"/>
      <c r="J19" s="51">
        <v>3</v>
      </c>
      <c r="K19" s="26"/>
    </row>
    <row r="20" s="2" customFormat="1" ht="37.5" customHeight="1" spans="1:11">
      <c r="A20" s="45"/>
      <c r="B20" s="49"/>
      <c r="C20" s="49"/>
      <c r="D20" s="47" t="s">
        <v>54</v>
      </c>
      <c r="E20" s="51">
        <v>3</v>
      </c>
      <c r="F20" s="48" t="s">
        <v>55</v>
      </c>
      <c r="G20" s="52" t="s">
        <v>55</v>
      </c>
      <c r="H20" s="22"/>
      <c r="I20" s="24"/>
      <c r="J20" s="51">
        <v>3</v>
      </c>
      <c r="K20" s="26"/>
    </row>
    <row r="21" s="2" customFormat="1" ht="34.5" customHeight="1" spans="1:11">
      <c r="A21" s="45"/>
      <c r="B21" s="49"/>
      <c r="C21" s="46" t="s">
        <v>56</v>
      </c>
      <c r="D21" s="47" t="s">
        <v>57</v>
      </c>
      <c r="E21" s="26">
        <v>6</v>
      </c>
      <c r="F21" s="48" t="s">
        <v>58</v>
      </c>
      <c r="G21" s="48" t="s">
        <v>59</v>
      </c>
      <c r="H21" s="22"/>
      <c r="I21" s="24"/>
      <c r="J21" s="26">
        <v>6</v>
      </c>
      <c r="K21" s="26"/>
    </row>
    <row r="22" s="2" customFormat="1" ht="112" spans="1:11">
      <c r="A22" s="45"/>
      <c r="B22" s="49"/>
      <c r="C22" s="49"/>
      <c r="D22" s="47" t="s">
        <v>42</v>
      </c>
      <c r="E22" s="26">
        <v>6</v>
      </c>
      <c r="F22" s="50" t="s">
        <v>60</v>
      </c>
      <c r="G22" s="50" t="s">
        <v>61</v>
      </c>
      <c r="H22" s="22"/>
      <c r="I22" s="24"/>
      <c r="J22" s="26">
        <v>3</v>
      </c>
      <c r="K22" s="48" t="s">
        <v>62</v>
      </c>
    </row>
    <row r="23" s="2" customFormat="1" ht="28.5" customHeight="1" spans="1:11">
      <c r="A23" s="45"/>
      <c r="B23" s="49"/>
      <c r="C23" s="46" t="s">
        <v>63</v>
      </c>
      <c r="D23" s="47" t="s">
        <v>64</v>
      </c>
      <c r="E23" s="26">
        <v>10</v>
      </c>
      <c r="F23" s="53" t="s">
        <v>65</v>
      </c>
      <c r="G23" s="53" t="s">
        <v>66</v>
      </c>
      <c r="H23" s="17" t="s">
        <v>67</v>
      </c>
      <c r="I23" s="19"/>
      <c r="J23" s="26">
        <v>10</v>
      </c>
      <c r="K23" s="26"/>
    </row>
    <row r="24" s="2" customFormat="1" ht="201" customHeight="1" spans="1:11">
      <c r="A24" s="45"/>
      <c r="B24" s="46" t="s">
        <v>68</v>
      </c>
      <c r="C24" s="46" t="s">
        <v>69</v>
      </c>
      <c r="D24" s="47" t="s">
        <v>70</v>
      </c>
      <c r="E24" s="26">
        <v>40</v>
      </c>
      <c r="F24" s="54" t="s">
        <v>71</v>
      </c>
      <c r="G24" s="50" t="s">
        <v>72</v>
      </c>
      <c r="H24" s="17" t="s">
        <v>73</v>
      </c>
      <c r="I24" s="19"/>
      <c r="J24" s="26">
        <v>35</v>
      </c>
      <c r="K24" s="66" t="s">
        <v>74</v>
      </c>
    </row>
    <row r="25" s="2" customFormat="1" ht="25.5" customHeight="1" spans="1:11">
      <c r="A25" s="55" t="s">
        <v>75</v>
      </c>
      <c r="B25" s="55"/>
      <c r="C25" s="55"/>
      <c r="D25" s="55"/>
      <c r="E25" s="55"/>
      <c r="F25" s="55"/>
      <c r="G25" s="55"/>
      <c r="H25" s="55"/>
      <c r="I25" s="55"/>
      <c r="J25" s="62">
        <f>J7+SUM(J14:J24)</f>
        <v>90</v>
      </c>
      <c r="K25" s="67"/>
    </row>
    <row r="26" s="3" customFormat="1" spans="1:1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</row>
    <row r="27" s="2" customFormat="1" spans="1:11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="2" customFormat="1" spans="1:11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</row>
    <row r="29" s="2" customFormat="1" spans="1:11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</row>
    <row r="30" s="2" customFormat="1" spans="1:11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</row>
  </sheetData>
  <mergeCells count="30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23:I23"/>
    <mergeCell ref="H24:I24"/>
    <mergeCell ref="A25:I25"/>
    <mergeCell ref="A26:K26"/>
    <mergeCell ref="A27:K27"/>
    <mergeCell ref="A28:K28"/>
    <mergeCell ref="A29:K29"/>
    <mergeCell ref="A30:K30"/>
    <mergeCell ref="A11:A12"/>
    <mergeCell ref="A13:A24"/>
    <mergeCell ref="B14:B23"/>
    <mergeCell ref="C14:C16"/>
    <mergeCell ref="C17:C20"/>
    <mergeCell ref="C21:C22"/>
    <mergeCell ref="K7:K10"/>
    <mergeCell ref="H14:I22"/>
    <mergeCell ref="A6:C10"/>
  </mergeCells>
  <pageMargins left="0.354330708661417" right="0.354330708661417" top="0.393700787401575" bottom="0.393700787401575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2020年路网建设运维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2021-05-10T08:55:00Z</dcterms:created>
  <dcterms:modified xsi:type="dcterms:W3CDTF">2021-06-02T05:54:03Z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