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公路生命安全防护工程" sheetId="1" r:id="rId1"/>
  </sheets>
  <definedNames>
    <definedName name="_xlnm.Print_Area" localSheetId="0">公路生命安全防护工程!$A$1:$K$20</definedName>
  </definedNames>
  <calcPr calcId="144525"/>
</workbook>
</file>

<file path=xl/sharedStrings.xml><?xml version="1.0" encoding="utf-8"?>
<sst xmlns="http://schemas.openxmlformats.org/spreadsheetml/2006/main" count="67" uniqueCount="63">
  <si>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</si>
  <si>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</si>
  <si>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</si>
  <si>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2020年公路生命安全防护工程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</si>
  <si>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</si>
  <si>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indexed="8"/>
        <rFont val="宋体"/>
        <charset val="134"/>
        <scheme val="minor"/>
      </rPr>
      <t>70</t>
    </r>
  </si>
  <si>
    <t>实施单位</t>
  </si>
  <si>
    <t>北京市交通委员会顺义公路分局</t>
  </si>
  <si>
    <t>项目资金（万元）</t>
  </si>
  <si>
    <t>年初预算数（A）</t>
  </si>
  <si>
    <r>
      <rPr>
        <sz val="11"/>
        <color theme="1"/>
        <rFont val="宋体"/>
        <charset val="134"/>
        <scheme val="minor"/>
      </rPr>
      <t>全年预算数（B</t>
    </r>
    <r>
      <rPr>
        <sz val="11"/>
        <color theme="1"/>
        <rFont val="宋体"/>
        <charset val="134"/>
        <scheme val="minor"/>
      </rPr>
      <t>)</t>
    </r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</si>
  <si>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</si>
  <si>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</si>
  <si>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</si>
  <si>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</si>
  <si>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</si>
  <si>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</si>
  <si>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</si>
  <si>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</si>
  <si>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</si>
  <si>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</si>
  <si>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</si>
  <si>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</si>
  <si>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</si>
  <si>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全力打造“平安交通”，为人民群众出行创造更加安全畅通的公路交通环境。</t>
  </si>
  <si>
    <t>通过招标开展《2020年顺义区公路安全生命防护工程》，共涉及13条道路，主要工作内容为交通标志、交通标线护栏及其他交通安全设施的施工。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</si>
  <si>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</si>
  <si>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</si>
  <si>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</si>
  <si>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</si>
  <si>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</si>
  <si>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</si>
  <si>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</si>
  <si>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</si>
  <si>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</si>
  <si>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</si>
  <si>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治理里程</t>
  </si>
  <si>
    <t>253.76公里</t>
  </si>
  <si>
    <t>完成值达到指标值，记满分；未达到指标值，按B/A或A/B*该指标分值记分。(即较小的数/大数*该指标分值）</t>
  </si>
  <si>
    <t>质量指标
（13分）</t>
  </si>
  <si>
    <t>质量标准</t>
  </si>
  <si>
    <t>根据《公路工程质量检验评定标准》JTG F80/1-2017要求，工程质量须达到合格标准</t>
  </si>
  <si>
    <t>符合《公路工程质量检验评定标准》（JTG F80/1-2017)相关文件规定质量标准</t>
  </si>
  <si>
    <t>时效指标
（12分）</t>
  </si>
  <si>
    <t>实施进度</t>
  </si>
  <si>
    <t>正在进行施工图设计，预计7月启动招标，8月开工，10月完工</t>
  </si>
  <si>
    <t>2020年7月启动招标，8月完成招标，工期9月13日-10月17日</t>
  </si>
  <si>
    <t>招标滞后</t>
  </si>
  <si>
    <t>验收时间</t>
  </si>
  <si>
    <t>根据项目实际情况，已具备竣工验收条件的项目，及时组织验收</t>
  </si>
  <si>
    <t>2021年2月前</t>
  </si>
  <si>
    <t>成本指标
（10分）</t>
  </si>
  <si>
    <t>项目预算控制数</t>
  </si>
  <si>
    <t>1564万元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</si>
  <si>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</si>
  <si>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</si>
  <si>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</si>
  <si>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</si>
  <si>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保障公路使用功能，保证公路设施齐全，改善群众出行条件和行车安全环境</t>
  </si>
  <si>
    <t>完善交通安全设施，道路交通安全状况得到改善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</si>
  <si>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</si>
  <si>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支持证据不足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</si>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</sst>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0"/>
      <name val="Arial"/>
      <charset val="134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76">
    <xf numFmtId="0" fontId="0" fillId="0" borderId="0">
      <alignment vertical="center"/>
    </xf>
    <xf numFmtId="0" fontId="0" fillId="0" borderId="0"/>
    <xf numFmtId="0" fontId="0" fillId="0" borderId="0"/>
    <xf numFmtId="42" fontId="14" fillId="0" borderId="0" applyFont="0" applyFill="0" applyBorder="0" applyAlignment="0" applyProtection="0">
      <alignment vertical="center"/>
    </xf>
    <xf numFmtId="0" fontId="20" fillId="0" borderId="0"/>
    <xf numFmtId="0" fontId="10" fillId="17" borderId="0" applyNumberFormat="0" applyBorder="0" applyAlignment="0" applyProtection="0">
      <alignment vertical="center"/>
    </xf>
    <xf numFmtId="0" fontId="16" fillId="12" borderId="17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/>
    <xf numFmtId="0" fontId="14" fillId="18" borderId="20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/>
    <xf numFmtId="0" fontId="28" fillId="0" borderId="0" applyNumberFormat="0" applyFill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9" fillId="6" borderId="23" applyNumberFormat="0" applyAlignment="0" applyProtection="0">
      <alignment vertical="center"/>
    </xf>
    <xf numFmtId="0" fontId="13" fillId="6" borderId="17" applyNumberFormat="0" applyAlignment="0" applyProtection="0">
      <alignment vertical="center"/>
    </xf>
    <xf numFmtId="0" fontId="12" fillId="4" borderId="16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0" fillId="0" borderId="0"/>
    <xf numFmtId="0" fontId="10" fillId="3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0" fillId="0" borderId="0"/>
    <xf numFmtId="0" fontId="10" fillId="2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0" fillId="0" borderId="0"/>
    <xf numFmtId="0" fontId="10" fillId="2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0" fillId="0" borderId="0"/>
    <xf numFmtId="0" fontId="10" fillId="27" borderId="0" applyNumberFormat="0" applyBorder="0" applyAlignment="0" applyProtection="0">
      <alignment vertical="center"/>
    </xf>
    <xf numFmtId="0" fontId="20" fillId="0" borderId="0"/>
    <xf numFmtId="0" fontId="11" fillId="15" borderId="0" applyNumberFormat="0" applyBorder="0" applyAlignment="0" applyProtection="0">
      <alignment vertical="center"/>
    </xf>
    <xf numFmtId="0" fontId="2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32" fillId="0" borderId="0"/>
    <xf numFmtId="0" fontId="32" fillId="0" borderId="0"/>
    <xf numFmtId="0" fontId="0" fillId="0" borderId="0"/>
    <xf numFmtId="0" fontId="0" fillId="0" borderId="0"/>
    <xf numFmtId="0" fontId="32" fillId="0" borderId="0">
      <alignment vertical="center"/>
    </xf>
    <xf numFmtId="0" fontId="3" fillId="0" borderId="0"/>
    <xf numFmtId="0" fontId="3" fillId="0" borderId="0"/>
    <xf numFmtId="43" fontId="32" fillId="0" borderId="0" applyFont="0" applyFill="0" applyBorder="0" applyAlignment="0" applyProtection="0">
      <alignment vertical="center"/>
    </xf>
    <xf numFmtId="43" fontId="32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0" fillId="0" borderId="1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/>
    </xf>
    <xf numFmtId="0" fontId="0" fillId="0" borderId="13" xfId="0" applyFont="1" applyFill="1" applyBorder="1" applyAlignment="1">
      <alignment horizontal="center" vertical="center" textRotation="255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>
      <alignment vertical="center"/>
    </xf>
    <xf numFmtId="0" fontId="0" fillId="0" borderId="14" xfId="0" applyFont="1" applyFill="1" applyBorder="1" applyAlignment="1">
      <alignment horizontal="center" vertical="center" textRotation="255"/>
    </xf>
    <xf numFmtId="0" fontId="0" fillId="0" borderId="2" xfId="0" applyNumberFormat="1" applyFont="1" applyFill="1" applyBorder="1" applyAlignment="1">
      <alignment horizontal="justify" vertical="center" wrapText="1"/>
    </xf>
    <xf numFmtId="0" fontId="0" fillId="0" borderId="3" xfId="0" applyNumberFormat="1" applyFont="1" applyFill="1" applyBorder="1" applyAlignment="1">
      <alignment horizontal="justify" vertical="center" wrapText="1"/>
    </xf>
    <xf numFmtId="0" fontId="0" fillId="0" borderId="4" xfId="0" applyNumberFormat="1" applyFont="1" applyFill="1" applyBorder="1" applyAlignment="1">
      <alignment horizontal="justify" vertical="center" wrapText="1"/>
    </xf>
    <xf numFmtId="0" fontId="0" fillId="0" borderId="13" xfId="0" applyFont="1" applyBorder="1" applyAlignment="1">
      <alignment horizontal="center" vertical="center" textRotation="255"/>
    </xf>
    <xf numFmtId="0" fontId="0" fillId="0" borderId="8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textRotation="255"/>
    </xf>
    <xf numFmtId="0" fontId="8" fillId="0" borderId="13" xfId="53" applyFont="1" applyBorder="1" applyAlignment="1">
      <alignment horizontal="center" vertical="center" wrapText="1"/>
    </xf>
    <xf numFmtId="0" fontId="8" fillId="0" borderId="13" xfId="53" applyFont="1" applyFill="1" applyBorder="1" applyAlignment="1">
      <alignment horizontal="center" vertical="center" wrapText="1"/>
    </xf>
    <xf numFmtId="0" fontId="8" fillId="0" borderId="2" xfId="53" applyFont="1" applyBorder="1" applyAlignment="1">
      <alignment horizontal="justify" vertical="center" wrapText="1"/>
    </xf>
    <xf numFmtId="0" fontId="0" fillId="0" borderId="8" xfId="65" applyFont="1" applyFill="1" applyBorder="1" applyAlignment="1">
      <alignment horizontal="center" vertical="center" wrapText="1"/>
    </xf>
    <xf numFmtId="0" fontId="0" fillId="0" borderId="8" xfId="7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8" fillId="0" borderId="15" xfId="53" applyFont="1" applyBorder="1" applyAlignment="1">
      <alignment horizontal="center" vertical="center" wrapText="1"/>
    </xf>
    <xf numFmtId="0" fontId="8" fillId="0" borderId="8" xfId="53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8" fillId="0" borderId="15" xfId="53" applyFont="1" applyFill="1" applyBorder="1" applyAlignment="1">
      <alignment horizontal="center" vertical="center" wrapText="1"/>
    </xf>
    <xf numFmtId="0" fontId="8" fillId="0" borderId="8" xfId="7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justify" vertical="center"/>
    </xf>
    <xf numFmtId="0" fontId="0" fillId="0" borderId="8" xfId="70" applyNumberFormat="1" applyFont="1" applyFill="1" applyBorder="1" applyAlignment="1">
      <alignment horizontal="center" vertical="center" wrapText="1"/>
    </xf>
    <xf numFmtId="0" fontId="8" fillId="0" borderId="8" xfId="53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justify" vertical="center"/>
    </xf>
    <xf numFmtId="0" fontId="9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4" xfId="0" applyFont="1" applyFill="1" applyBorder="1">
      <alignment vertical="center"/>
    </xf>
    <xf numFmtId="0" fontId="0" fillId="0" borderId="4" xfId="0" applyFont="1" applyBorder="1" applyAlignment="1">
      <alignment horizontal="center" vertical="center" wrapText="1"/>
    </xf>
    <xf numFmtId="176" fontId="0" fillId="0" borderId="8" xfId="0" applyNumberFormat="1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8" xfId="0" applyFont="1" applyBorder="1" applyAlignment="1">
      <alignment vertical="center"/>
    </xf>
  </cellXfs>
  <cellStyles count="76">
    <cellStyle name="常规" xfId="0" builtinId="0"/>
    <cellStyle name="常规 4 4" xfId="1"/>
    <cellStyle name="常规 4 2 2" xfId="2"/>
    <cellStyle name="货币[0]" xfId="3" builtinId="7"/>
    <cellStyle name="常规 2 2 2 2" xfId="4"/>
    <cellStyle name="20% - 强调文字颜色 3" xfId="5" builtinId="38"/>
    <cellStyle name="输入" xfId="6" builtinId="20"/>
    <cellStyle name="货币" xfId="7" builtinId="4"/>
    <cellStyle name="千位分隔[0]" xfId="8" builtinId="6"/>
    <cellStyle name="40% - 强调文字颜色 3" xfId="9" builtinId="39"/>
    <cellStyle name="差" xfId="10" builtinId="27"/>
    <cellStyle name="千位分隔" xfId="11" builtinId="3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常规 6" xfId="16"/>
    <cellStyle name="注释" xfId="17" builtinId="10"/>
    <cellStyle name="60% - 强调文字颜色 2" xfId="18" builtinId="36"/>
    <cellStyle name="标题 4" xfId="19" builtinId="19"/>
    <cellStyle name="警告文本" xfId="20" builtinId="11"/>
    <cellStyle name="常规 5 2" xfId="21"/>
    <cellStyle name="标题" xfId="22" builtinId="15"/>
    <cellStyle name="常规 2 5" xfId="23"/>
    <cellStyle name="解释性文本" xfId="24" builtinId="53"/>
    <cellStyle name="标题 1" xfId="25" builtinId="16"/>
    <cellStyle name="标题 2" xfId="26" builtinId="17"/>
    <cellStyle name="60% - 强调文字颜色 1" xfId="27" builtinId="32"/>
    <cellStyle name="标题 3" xfId="28" builtinId="18"/>
    <cellStyle name="60% - 强调文字颜色 4" xfId="29" builtinId="44"/>
    <cellStyle name="输出" xfId="30" builtinId="21"/>
    <cellStyle name="计算" xfId="31" builtinId="22"/>
    <cellStyle name="检查单元格" xfId="32" builtinId="23"/>
    <cellStyle name="20% - 强调文字颜色 6" xfId="33" builtinId="50"/>
    <cellStyle name="强调文字颜色 2" xfId="34" builtinId="33"/>
    <cellStyle name="链接单元格" xfId="35" builtinId="24"/>
    <cellStyle name="汇总" xfId="36" builtinId="25"/>
    <cellStyle name="好" xfId="37" builtinId="26"/>
    <cellStyle name="适中" xfId="38" builtinId="28"/>
    <cellStyle name="20% - 强调文字颜色 5" xfId="39" builtinId="46"/>
    <cellStyle name="强调文字颜色 1" xfId="40" builtinId="29"/>
    <cellStyle name="常规 2 2 2" xfId="41"/>
    <cellStyle name="20% - 强调文字颜色 1" xfId="42" builtinId="30"/>
    <cellStyle name="40% - 强调文字颜色 1" xfId="43" builtinId="31"/>
    <cellStyle name="常规 2 2 3" xfId="44"/>
    <cellStyle name="20% - 强调文字颜色 2" xfId="45" builtinId="34"/>
    <cellStyle name="40% - 强调文字颜色 2" xfId="46" builtinId="35"/>
    <cellStyle name="强调文字颜色 3" xfId="47" builtinId="37"/>
    <cellStyle name="常规 3 2" xfId="48"/>
    <cellStyle name="强调文字颜色 4" xfId="49" builtinId="41"/>
    <cellStyle name="20% - 强调文字颜色 4" xfId="50" builtinId="42"/>
    <cellStyle name="40% - 强调文字颜色 4" xfId="51" builtinId="43"/>
    <cellStyle name="强调文字颜色 5" xfId="52" builtinId="45"/>
    <cellStyle name="常规 2 2" xfId="53"/>
    <cellStyle name="40% - 强调文字颜色 5" xfId="54" builtinId="47"/>
    <cellStyle name="60% - 强调文字颜色 5" xfId="55" builtinId="48"/>
    <cellStyle name="强调文字颜色 6" xfId="56" builtinId="49"/>
    <cellStyle name="常规 2 3" xfId="57"/>
    <cellStyle name="40% - 强调文字颜色 6" xfId="58" builtinId="51"/>
    <cellStyle name="常规 2 3 2" xfId="59"/>
    <cellStyle name="60% - 强调文字颜色 6" xfId="60" builtinId="52"/>
    <cellStyle name="常规 2" xfId="61"/>
    <cellStyle name="常规 2 4" xfId="62"/>
    <cellStyle name="常规 2 4 2" xfId="63"/>
    <cellStyle name="常规 3" xfId="64"/>
    <cellStyle name="常规 4" xfId="65"/>
    <cellStyle name="常规 4 2" xfId="66"/>
    <cellStyle name="常规 4 3" xfId="67"/>
    <cellStyle name="常规 4 3 2" xfId="68"/>
    <cellStyle name="常规 4 4 2" xfId="69"/>
    <cellStyle name="常规 4 5" xfId="70"/>
    <cellStyle name="常规 5" xfId="71"/>
    <cellStyle name="常规 7" xfId="72"/>
    <cellStyle name="常规 7 2" xfId="73"/>
    <cellStyle name="千位分隔 2" xfId="74"/>
    <cellStyle name="千位分隔 2 2" xfId="7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view="pageBreakPreview" zoomScale="60" zoomScaleNormal="85" zoomScaleSheetLayoutView="60" workbookViewId="0">
      <selection activeCell="N19" sqref="N19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5" customWidth="1"/>
    <col min="5" max="5" width="17.2545454545455" style="5" customWidth="1"/>
    <col min="6" max="6" width="15.6272727272727" style="5" customWidth="1"/>
    <col min="7" max="7" width="21.7545454545455" style="5" customWidth="1"/>
    <col min="8" max="9" width="15.6272727272727" customWidth="1"/>
    <col min="10" max="10" width="15.6272727272727" style="6" customWidth="1"/>
    <col min="11" max="11" width="14.7545454545455" customWidth="1"/>
  </cols>
  <sheetData>
    <row r="1" s="1" customFormat="1" ht="23" spans="1:11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="2" customFormat="1" ht="17.5" spans="1:11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1.25" customHeight="1" spans="1:11">
      <c r="A3" s="10"/>
      <c r="B3" s="10"/>
      <c r="C3" s="10"/>
      <c r="D3" s="10"/>
      <c r="E3" s="11"/>
      <c r="F3" s="11"/>
      <c r="G3" s="11"/>
      <c r="H3" s="10"/>
      <c r="I3" s="10"/>
      <c r="J3" s="64"/>
      <c r="K3" s="10"/>
    </row>
    <row r="4" s="3" customFormat="1" ht="20.25" customHeight="1" spans="1:11">
      <c r="A4" s="12" t="s">
        <v>2</v>
      </c>
      <c r="B4" s="13"/>
      <c r="C4" s="14"/>
      <c r="D4" s="12" t="s">
        <v>3</v>
      </c>
      <c r="E4" s="13"/>
      <c r="F4" s="13"/>
      <c r="G4" s="13"/>
      <c r="H4" s="13"/>
      <c r="I4" s="13"/>
      <c r="J4" s="13"/>
      <c r="K4" s="14"/>
    </row>
    <row r="5" s="3" customFormat="1" ht="20.25" customHeight="1" spans="1:11">
      <c r="A5" s="12" t="s">
        <v>4</v>
      </c>
      <c r="B5" s="13"/>
      <c r="C5" s="14"/>
      <c r="D5" s="12" t="s">
        <v>5</v>
      </c>
      <c r="E5" s="13"/>
      <c r="F5" s="14"/>
      <c r="G5" s="12" t="s">
        <v>6</v>
      </c>
      <c r="H5" s="14"/>
      <c r="I5" s="12" t="s">
        <v>7</v>
      </c>
      <c r="J5" s="13"/>
      <c r="K5" s="14"/>
    </row>
    <row r="6" s="3" customFormat="1" ht="26.25" customHeight="1" spans="1:11">
      <c r="A6" s="15" t="s">
        <v>8</v>
      </c>
      <c r="B6" s="16"/>
      <c r="C6" s="17"/>
      <c r="D6" s="18"/>
      <c r="E6" s="19" t="s">
        <v>9</v>
      </c>
      <c r="F6" s="19" t="s">
        <v>10</v>
      </c>
      <c r="G6" s="19" t="s">
        <v>11</v>
      </c>
      <c r="H6" s="20" t="s">
        <v>12</v>
      </c>
      <c r="I6" s="19" t="s">
        <v>13</v>
      </c>
      <c r="J6" s="19" t="s">
        <v>14</v>
      </c>
      <c r="K6" s="24" t="s">
        <v>15</v>
      </c>
    </row>
    <row r="7" s="3" customFormat="1" ht="20.25" customHeight="1" spans="1:11">
      <c r="A7" s="21"/>
      <c r="B7" s="22"/>
      <c r="C7" s="23"/>
      <c r="D7" s="18" t="s">
        <v>16</v>
      </c>
      <c r="E7" s="24">
        <v>1564</v>
      </c>
      <c r="F7" s="24">
        <v>1564</v>
      </c>
      <c r="G7" s="24">
        <v>1564</v>
      </c>
      <c r="H7" s="24">
        <v>10</v>
      </c>
      <c r="I7" s="65">
        <f>+G7/F7</f>
        <v>1</v>
      </c>
      <c r="J7" s="19">
        <f>IF(H7*I7&lt;10,H7*I7,10)</f>
        <v>10</v>
      </c>
      <c r="K7" s="66" t="s">
        <v>17</v>
      </c>
    </row>
    <row r="8" s="3" customFormat="1" ht="20.25" customHeight="1" spans="1:11">
      <c r="A8" s="21"/>
      <c r="B8" s="22"/>
      <c r="C8" s="23"/>
      <c r="D8" s="25" t="s">
        <v>18</v>
      </c>
      <c r="E8" s="24">
        <v>1564</v>
      </c>
      <c r="F8" s="24">
        <v>1564</v>
      </c>
      <c r="G8" s="24">
        <v>1564</v>
      </c>
      <c r="H8" s="24"/>
      <c r="I8" s="65"/>
      <c r="J8" s="19"/>
      <c r="K8" s="67"/>
    </row>
    <row r="9" s="3" customFormat="1" ht="20.25" customHeight="1" spans="1:11">
      <c r="A9" s="21"/>
      <c r="B9" s="22"/>
      <c r="C9" s="23"/>
      <c r="D9" s="25" t="s">
        <v>19</v>
      </c>
      <c r="E9" s="26"/>
      <c r="F9" s="24"/>
      <c r="G9" s="24"/>
      <c r="H9" s="24"/>
      <c r="I9" s="24"/>
      <c r="J9" s="19"/>
      <c r="K9" s="67"/>
    </row>
    <row r="10" s="3" customFormat="1" ht="20.25" customHeight="1" spans="1:11">
      <c r="A10" s="27"/>
      <c r="B10" s="28"/>
      <c r="C10" s="29"/>
      <c r="D10" s="25" t="s">
        <v>20</v>
      </c>
      <c r="E10" s="30"/>
      <c r="F10" s="24"/>
      <c r="G10" s="24"/>
      <c r="H10" s="24"/>
      <c r="I10" s="24"/>
      <c r="J10" s="19"/>
      <c r="K10" s="68"/>
    </row>
    <row r="11" s="3" customFormat="1" ht="24" customHeight="1" spans="1:11">
      <c r="A11" s="31" t="s">
        <v>21</v>
      </c>
      <c r="B11" s="32" t="s">
        <v>22</v>
      </c>
      <c r="C11" s="33"/>
      <c r="D11" s="33"/>
      <c r="E11" s="33"/>
      <c r="F11" s="34"/>
      <c r="G11" s="32" t="s">
        <v>23</v>
      </c>
      <c r="H11" s="35"/>
      <c r="I11" s="35"/>
      <c r="J11" s="35"/>
      <c r="K11" s="69"/>
    </row>
    <row r="12" s="3" customFormat="1" ht="75" customHeight="1" spans="1:11">
      <c r="A12" s="36"/>
      <c r="B12" s="37" t="s">
        <v>24</v>
      </c>
      <c r="C12" s="38"/>
      <c r="D12" s="38"/>
      <c r="E12" s="38"/>
      <c r="F12" s="39"/>
      <c r="G12" s="37" t="s">
        <v>25</v>
      </c>
      <c r="H12" s="38"/>
      <c r="I12" s="38"/>
      <c r="J12" s="38"/>
      <c r="K12" s="39"/>
    </row>
    <row r="13" s="3" customFormat="1" ht="15" spans="1:11">
      <c r="A13" s="40" t="s">
        <v>26</v>
      </c>
      <c r="B13" s="41" t="s">
        <v>27</v>
      </c>
      <c r="C13" s="42" t="s">
        <v>28</v>
      </c>
      <c r="D13" s="42" t="s">
        <v>29</v>
      </c>
      <c r="E13" s="42" t="s">
        <v>30</v>
      </c>
      <c r="F13" s="41" t="s">
        <v>31</v>
      </c>
      <c r="G13" s="42" t="s">
        <v>32</v>
      </c>
      <c r="H13" s="43" t="s">
        <v>15</v>
      </c>
      <c r="I13" s="70"/>
      <c r="J13" s="71" t="s">
        <v>14</v>
      </c>
      <c r="K13" s="41" t="s">
        <v>33</v>
      </c>
    </row>
    <row r="14" s="3" customFormat="1" ht="28" spans="1:11">
      <c r="A14" s="44"/>
      <c r="B14" s="45" t="s">
        <v>34</v>
      </c>
      <c r="C14" s="46" t="s">
        <v>35</v>
      </c>
      <c r="D14" s="47" t="s">
        <v>36</v>
      </c>
      <c r="E14" s="48">
        <v>15</v>
      </c>
      <c r="F14" s="49" t="s">
        <v>37</v>
      </c>
      <c r="G14" s="49" t="s">
        <v>37</v>
      </c>
      <c r="H14" s="50" t="s">
        <v>38</v>
      </c>
      <c r="I14" s="72"/>
      <c r="J14" s="42">
        <v>15</v>
      </c>
      <c r="K14" s="42"/>
    </row>
    <row r="15" s="3" customFormat="1" ht="84.75" customHeight="1" spans="1:11">
      <c r="A15" s="44"/>
      <c r="B15" s="51"/>
      <c r="C15" s="52" t="s">
        <v>39</v>
      </c>
      <c r="D15" s="47" t="s">
        <v>40</v>
      </c>
      <c r="E15" s="48">
        <v>13</v>
      </c>
      <c r="F15" s="47" t="s">
        <v>41</v>
      </c>
      <c r="G15" s="47" t="s">
        <v>42</v>
      </c>
      <c r="H15" s="53"/>
      <c r="I15" s="73"/>
      <c r="J15" s="42">
        <v>13</v>
      </c>
      <c r="K15" s="42"/>
    </row>
    <row r="16" s="3" customFormat="1" ht="61.5" customHeight="1" spans="1:11">
      <c r="A16" s="44"/>
      <c r="B16" s="51"/>
      <c r="C16" s="46" t="s">
        <v>43</v>
      </c>
      <c r="D16" s="47" t="s">
        <v>44</v>
      </c>
      <c r="E16" s="42">
        <v>6</v>
      </c>
      <c r="F16" s="47" t="s">
        <v>45</v>
      </c>
      <c r="G16" s="47" t="s">
        <v>46</v>
      </c>
      <c r="H16" s="53"/>
      <c r="I16" s="73"/>
      <c r="J16" s="42">
        <v>5</v>
      </c>
      <c r="K16" s="42" t="s">
        <v>47</v>
      </c>
    </row>
    <row r="17" s="3" customFormat="1" ht="73.5" customHeight="1" spans="1:11">
      <c r="A17" s="44"/>
      <c r="B17" s="51"/>
      <c r="C17" s="54"/>
      <c r="D17" s="47" t="s">
        <v>48</v>
      </c>
      <c r="E17" s="42">
        <v>6</v>
      </c>
      <c r="F17" s="47" t="s">
        <v>49</v>
      </c>
      <c r="G17" s="55" t="s">
        <v>50</v>
      </c>
      <c r="H17" s="53"/>
      <c r="I17" s="73"/>
      <c r="J17" s="42">
        <v>6</v>
      </c>
      <c r="K17" s="42"/>
    </row>
    <row r="18" s="3" customFormat="1" ht="28" spans="1:11">
      <c r="A18" s="44"/>
      <c r="B18" s="51"/>
      <c r="C18" s="45" t="s">
        <v>51</v>
      </c>
      <c r="D18" s="56" t="s">
        <v>52</v>
      </c>
      <c r="E18" s="42">
        <v>10</v>
      </c>
      <c r="F18" s="57" t="s">
        <v>53</v>
      </c>
      <c r="G18" s="49" t="s">
        <v>53</v>
      </c>
      <c r="H18" s="50" t="s">
        <v>54</v>
      </c>
      <c r="I18" s="72"/>
      <c r="J18" s="42">
        <v>10</v>
      </c>
      <c r="K18" s="42"/>
    </row>
    <row r="19" s="3" customFormat="1" ht="218.1" customHeight="1" spans="1:11">
      <c r="A19" s="44"/>
      <c r="B19" s="58" t="s">
        <v>55</v>
      </c>
      <c r="C19" s="45" t="s">
        <v>56</v>
      </c>
      <c r="D19" s="59" t="s">
        <v>57</v>
      </c>
      <c r="E19" s="42">
        <v>40</v>
      </c>
      <c r="F19" s="47" t="s">
        <v>58</v>
      </c>
      <c r="G19" s="47" t="s">
        <v>59</v>
      </c>
      <c r="H19" s="50" t="s">
        <v>60</v>
      </c>
      <c r="I19" s="72"/>
      <c r="J19" s="42">
        <v>35</v>
      </c>
      <c r="K19" s="74" t="s">
        <v>61</v>
      </c>
    </row>
    <row r="20" s="3" customFormat="1" ht="20.25" customHeight="1" spans="1:11">
      <c r="A20" s="60" t="s">
        <v>62</v>
      </c>
      <c r="B20" s="60"/>
      <c r="C20" s="60"/>
      <c r="D20" s="60"/>
      <c r="E20" s="60"/>
      <c r="F20" s="60"/>
      <c r="G20" s="60"/>
      <c r="H20" s="60"/>
      <c r="I20" s="60"/>
      <c r="J20" s="71">
        <f>SUM(J14:J19)+J7</f>
        <v>94</v>
      </c>
      <c r="K20" s="75"/>
    </row>
    <row r="21" s="4" customFormat="1" ht="18.75" customHeight="1" spans="1:11">
      <c r="A21" s="61"/>
      <c r="B21" s="61"/>
      <c r="C21" s="61"/>
      <c r="D21" s="61"/>
      <c r="E21" s="61"/>
      <c r="F21" s="61"/>
      <c r="G21" s="61"/>
      <c r="H21" s="61"/>
      <c r="I21" s="61"/>
      <c r="J21" s="61"/>
      <c r="K21" s="61"/>
    </row>
    <row r="22" s="3" customFormat="1" ht="27.75" customHeight="1" spans="1:11">
      <c r="A22" s="62"/>
      <c r="B22" s="62"/>
      <c r="C22" s="62"/>
      <c r="D22" s="62"/>
      <c r="E22" s="62"/>
      <c r="F22" s="62"/>
      <c r="G22" s="62"/>
      <c r="H22" s="62"/>
      <c r="I22" s="62"/>
      <c r="J22" s="62"/>
      <c r="K22" s="62"/>
    </row>
    <row r="23" s="3" customFormat="1" ht="30" customHeight="1" spans="1:11">
      <c r="A23" s="62"/>
      <c r="B23" s="62"/>
      <c r="C23" s="62"/>
      <c r="D23" s="62"/>
      <c r="E23" s="62"/>
      <c r="F23" s="62"/>
      <c r="G23" s="62"/>
      <c r="H23" s="62"/>
      <c r="I23" s="62"/>
      <c r="J23" s="62"/>
      <c r="K23" s="62"/>
    </row>
    <row r="24" s="3" customFormat="1" ht="33.75" customHeight="1" spans="1:11">
      <c r="A24" s="61"/>
      <c r="B24" s="61"/>
      <c r="C24" s="61"/>
      <c r="D24" s="61"/>
      <c r="E24" s="61"/>
      <c r="F24" s="61"/>
      <c r="G24" s="61"/>
      <c r="H24" s="61"/>
      <c r="I24" s="61"/>
      <c r="J24" s="61"/>
      <c r="K24" s="61"/>
    </row>
    <row r="25" s="3" customFormat="1" ht="15" spans="1:11">
      <c r="A25" s="63"/>
      <c r="B25" s="63"/>
      <c r="C25" s="63"/>
      <c r="D25" s="63"/>
      <c r="E25" s="63"/>
      <c r="F25" s="63"/>
      <c r="G25" s="63"/>
      <c r="H25" s="63"/>
      <c r="I25" s="63"/>
      <c r="J25" s="63"/>
      <c r="K25" s="63"/>
    </row>
  </sheetData>
  <mergeCells count="28">
    <mergeCell ref="A1:K1"/>
    <mergeCell ref="A2:K2"/>
    <mergeCell ref="A4:C4"/>
    <mergeCell ref="D4:K4"/>
    <mergeCell ref="A5:C5"/>
    <mergeCell ref="D5:F5"/>
    <mergeCell ref="G5:H5"/>
    <mergeCell ref="I5:K5"/>
    <mergeCell ref="B11:F11"/>
    <mergeCell ref="G11:K11"/>
    <mergeCell ref="B12:F12"/>
    <mergeCell ref="G12:K12"/>
    <mergeCell ref="H13:I13"/>
    <mergeCell ref="H18:I18"/>
    <mergeCell ref="H19:I19"/>
    <mergeCell ref="A20:I20"/>
    <mergeCell ref="A21:K21"/>
    <mergeCell ref="A22:K22"/>
    <mergeCell ref="A23:K23"/>
    <mergeCell ref="A24:K24"/>
    <mergeCell ref="A25:K25"/>
    <mergeCell ref="A11:A12"/>
    <mergeCell ref="A13:A19"/>
    <mergeCell ref="B14:B18"/>
    <mergeCell ref="C16:C17"/>
    <mergeCell ref="K7:K10"/>
    <mergeCell ref="A6:C10"/>
    <mergeCell ref="H14:I17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5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公路生命安全防护工程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delljxds8</dc:creator>
  <cp:lastModifiedBy>韩稼伦</cp:lastModifiedBy>
  <dcterms:created xsi:type="dcterms:W3CDTF">2021-05-12T07:28:00Z</dcterms:created>
  <dcterms:modified xsi:type="dcterms:W3CDTF">2021-06-02T05:44:38Z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