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2.信息系统建设维护" sheetId="18" r:id="rId1"/>
  </sheets>
  <definedNames>
    <definedName name="_xlnm.Print_Area" localSheetId="0">'2.信息系统建设维护'!$A$1:$K$32</definedName>
  </definedNames>
  <calcPr calcId="144525"/>
</workbook>
</file>

<file path=xl/sharedStrings.xml><?xml version="1.0" encoding="utf-8"?>
<sst xmlns="http://schemas.openxmlformats.org/spreadsheetml/2006/main" count="85" uniqueCount="73">
  <si>
    <r>
      <rPr>
        <b/>
        <sz val="18"/>
        <color indexed="8"/>
        <rFont val="宋体"/>
        <charset val="134"/>
      </rPr>
      <t>项目支出绩效自评表</t>
    </r>
    <r>
      <rPr>
        <sz val="18"/>
        <color indexed="8"/>
        <rFont val="宋体"/>
        <charset val="134"/>
      </rPr>
      <t xml:space="preserve"> </t>
    </r>
  </si>
  <si>
    <t>（2020年度）</t>
  </si>
  <si>
    <t>项目名称</t>
  </si>
  <si>
    <t>北京市交通委员会行政审批系统升级改造项目</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</si>
  <si>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</si>
  <si>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</si>
  <si>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</si>
  <si>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</si>
  <si>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</si>
  <si>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</si>
  <si>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</si>
  <si>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</si>
  <si>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</si>
  <si>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</si>
  <si>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</si>
  <si>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</si>
  <si>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</si>
  <si>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</si>
  <si>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</si>
  <si>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</si>
  <si>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</si>
  <si>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</si>
  <si>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</si>
  <si>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</si>
  <si>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2020年完成外网办事服务子系统、政务服务业务子系统和信用和审批统一数据资源库与接口子系统的开发以及委数据整合共享平台辅助配套接口的开发。同时，完成基础软硬件采购等相关工作。</t>
  </si>
  <si>
    <t>绩效指标</t>
  </si>
  <si>
    <t>一级指标</t>
  </si>
  <si>
    <t>二级指标</t>
  </si>
  <si>
    <t>三级指标</t>
  </si>
  <si>
    <t>分值</t>
  </si>
  <si>
    <t>年度指标值(A)</t>
  </si>
  <si>
    <t>全年实际值(B)</t>
  </si>
  <si>
    <t>未完成原因分析</t>
  </si>
  <si>
    <t>产
出
指
标
(50分)</t>
  </si>
  <si>
    <t>数量指标
（15分）</t>
  </si>
  <si>
    <t>硬件采购数量</t>
  </si>
  <si>
    <t>完成政务云3项计算服务、2项存储服务的采购</t>
  </si>
  <si>
    <r>
      <rPr>
        <sz val="11"/>
        <color theme="1"/>
        <rFont val="宋体"/>
        <charset val="134"/>
      </rPr>
      <t>完成值达到指标值，记满分；未达到指标值，按</t>
    </r>
    <r>
      <rPr>
        <sz val="11"/>
        <color indexed="8"/>
        <rFont val="宋体"/>
        <charset val="134"/>
      </rPr>
      <t>B/A或A/B*该指标分值记分。(即较小的数/大数*该指标分值）</t>
    </r>
  </si>
  <si>
    <t>软件采购数量</t>
  </si>
  <si>
    <t>完成政务云6项网络服务、1项云主机深度监控服务的采购</t>
  </si>
  <si>
    <t>系统开发数量</t>
  </si>
  <si>
    <t>完成子系统开发3项。包括外网办事服务子系统、政务服务业务子系统和数据接口子系统的开发</t>
  </si>
  <si>
    <t>质量指标（13分）</t>
  </si>
  <si>
    <t>交通行业上线率</t>
  </si>
  <si>
    <t>≥90%</t>
  </si>
  <si>
    <t>政务服务事项上线率</t>
  </si>
  <si>
    <t>≥80%</t>
  </si>
  <si>
    <t>政务服务事项网办开通率</t>
  </si>
  <si>
    <t>时效指标
（12分）</t>
  </si>
  <si>
    <t>硬件采购时间</t>
  </si>
  <si>
    <t>预算资金到位且合同签订后2个月内执行采购</t>
  </si>
  <si>
    <t>按时完成</t>
  </si>
  <si>
    <t>软件采购时间</t>
  </si>
  <si>
    <t>系统开发时间</t>
  </si>
  <si>
    <t>2020年完成政务服务事项的线上线下办理、电子档案、电子证照功能</t>
  </si>
  <si>
    <t>2020年12月底前</t>
  </si>
  <si>
    <t>成本指标
（10分）</t>
  </si>
  <si>
    <t>项目预算控制数</t>
  </si>
  <si>
    <t>项目预算资金总额1942.3826万元，其中，2020年预算资金1140.67万元，2021年预算资金801.7126万元</t>
  </si>
  <si>
    <t>778.356098万元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</si>
  <si>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</si>
  <si>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</si>
  <si>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</si>
  <si>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系统功能</t>
  </si>
  <si>
    <t>1.完成线上申请功能，实现“全程网办”；2.完成线下申请及跨区协办，实现“全市可办”；3.完成电子档案功能，实现“一环节、一记录”、“一申请、一案卷”的全过程记录；4.完成电子证照功能，实现电子证照生成和应用</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</si>
  <si>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</si>
  <si>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</si>
  <si>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</si>
  <si>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系统对接</t>
  </si>
  <si>
    <t>实现与交通运输部、北京市政务服务管理局、北京市公安局、首都之窗等相关系统对接，通过数据共享精简申请材料，实现“数据多跑路，群众少跑路”</t>
  </si>
  <si>
    <t>政务服务事项办理体验</t>
  </si>
  <si>
    <t>线上申请率≥30%
跨区协办≥20%</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</si>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</sst>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b/>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sz val="12"/>
      <name val="宋体"/>
      <charset val="134"/>
    </font>
    <font>
      <i/>
      <sz val="11"/>
      <color rgb="FF7F7F7F"/>
      <name val="宋体"/>
      <charset val="0"/>
      <scheme val="minor"/>
    </font>
    <font>
      <sz val="11"/>
      <color rgb="FF9C6500"/>
      <name val="宋体"/>
      <charset val="0"/>
      <scheme val="minor"/>
    </font>
    <font>
      <b/>
      <sz val="13"/>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u/>
      <sz val="11"/>
      <color rgb="FF800080"/>
      <name val="宋体"/>
      <charset val="0"/>
      <scheme val="minor"/>
    </font>
    <font>
      <sz val="10"/>
      <name val="Arial"/>
      <charset val="134"/>
    </font>
    <font>
      <sz val="11"/>
      <color rgb="FF006100"/>
      <name val="宋体"/>
      <charset val="0"/>
      <scheme val="minor"/>
    </font>
    <font>
      <b/>
      <sz val="11"/>
      <color theme="1"/>
      <name val="宋体"/>
      <charset val="0"/>
      <scheme val="minor"/>
    </font>
    <font>
      <b/>
      <sz val="11"/>
      <color rgb="FFFFFFFF"/>
      <name val="宋体"/>
      <charset val="0"/>
      <scheme val="minor"/>
    </font>
    <font>
      <sz val="11"/>
      <color rgb="FFFF0000"/>
      <name val="宋体"/>
      <charset val="0"/>
      <scheme val="minor"/>
    </font>
    <font>
      <sz val="11"/>
      <color rgb="FF00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7"/>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3" fillId="9" borderId="0" applyNumberFormat="0" applyBorder="0" applyAlignment="0" applyProtection="0">
      <alignment vertical="center"/>
    </xf>
    <xf numFmtId="0" fontId="22" fillId="18"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2" fillId="2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xf numFmtId="0" fontId="0" fillId="28" borderId="22" applyNumberFormat="0" applyFont="0" applyAlignment="0" applyProtection="0">
      <alignment vertical="center"/>
    </xf>
    <xf numFmtId="0" fontId="12" fillId="8" borderId="0" applyNumberFormat="0" applyBorder="0" applyAlignment="0" applyProtection="0">
      <alignment vertical="center"/>
    </xf>
    <xf numFmtId="0" fontId="1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17" applyNumberFormat="0" applyFill="0" applyAlignment="0" applyProtection="0">
      <alignment vertical="center"/>
    </xf>
    <xf numFmtId="0" fontId="20" fillId="0" borderId="17" applyNumberFormat="0" applyFill="0" applyAlignment="0" applyProtection="0">
      <alignment vertical="center"/>
    </xf>
    <xf numFmtId="0" fontId="12" fillId="17" borderId="0" applyNumberFormat="0" applyBorder="0" applyAlignment="0" applyProtection="0">
      <alignment vertical="center"/>
    </xf>
    <xf numFmtId="0" fontId="14" fillId="0" borderId="16" applyNumberFormat="0" applyFill="0" applyAlignment="0" applyProtection="0">
      <alignment vertical="center"/>
    </xf>
    <xf numFmtId="0" fontId="12" fillId="23" borderId="0" applyNumberFormat="0" applyBorder="0" applyAlignment="0" applyProtection="0">
      <alignment vertical="center"/>
    </xf>
    <xf numFmtId="0" fontId="26" fillId="21" borderId="20" applyNumberFormat="0" applyAlignment="0" applyProtection="0">
      <alignment vertical="center"/>
    </xf>
    <xf numFmtId="0" fontId="23" fillId="21" borderId="18" applyNumberFormat="0" applyAlignment="0" applyProtection="0">
      <alignment vertical="center"/>
    </xf>
    <xf numFmtId="0" fontId="31" fillId="32" borderId="23" applyNumberFormat="0" applyAlignment="0" applyProtection="0">
      <alignment vertical="center"/>
    </xf>
    <xf numFmtId="0" fontId="13" fillId="20" borderId="0" applyNumberFormat="0" applyBorder="0" applyAlignment="0" applyProtection="0">
      <alignment vertical="center"/>
    </xf>
    <xf numFmtId="0" fontId="12" fillId="31" borderId="0" applyNumberFormat="0" applyBorder="0" applyAlignment="0" applyProtection="0">
      <alignment vertical="center"/>
    </xf>
    <xf numFmtId="0" fontId="25" fillId="0" borderId="19" applyNumberFormat="0" applyFill="0" applyAlignment="0" applyProtection="0">
      <alignment vertical="center"/>
    </xf>
    <xf numFmtId="0" fontId="30" fillId="0" borderId="21" applyNumberFormat="0" applyFill="0" applyAlignment="0" applyProtection="0">
      <alignment vertical="center"/>
    </xf>
    <xf numFmtId="0" fontId="29" fillId="27" borderId="0" applyNumberFormat="0" applyBorder="0" applyAlignment="0" applyProtection="0">
      <alignment vertical="center"/>
    </xf>
    <xf numFmtId="0" fontId="19" fillId="16" borderId="0" applyNumberFormat="0" applyBorder="0" applyAlignment="0" applyProtection="0">
      <alignment vertical="center"/>
    </xf>
    <xf numFmtId="0" fontId="13" fillId="13" borderId="0" applyNumberFormat="0" applyBorder="0" applyAlignment="0" applyProtection="0">
      <alignment vertical="center"/>
    </xf>
    <xf numFmtId="0" fontId="12" fillId="5" borderId="0" applyNumberFormat="0" applyBorder="0" applyAlignment="0" applyProtection="0">
      <alignment vertical="center"/>
    </xf>
    <xf numFmtId="0" fontId="17" fillId="0" borderId="0"/>
    <xf numFmtId="0" fontId="13" fillId="12"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19" borderId="0" applyNumberFormat="0" applyBorder="0" applyAlignment="0" applyProtection="0">
      <alignment vertical="center"/>
    </xf>
    <xf numFmtId="0" fontId="12" fillId="15" borderId="0" applyNumberFormat="0" applyBorder="0" applyAlignment="0" applyProtection="0">
      <alignment vertical="center"/>
    </xf>
    <xf numFmtId="0" fontId="12" fillId="22" borderId="0" applyNumberFormat="0" applyBorder="0" applyAlignment="0" applyProtection="0">
      <alignment vertical="center"/>
    </xf>
    <xf numFmtId="0" fontId="13" fillId="3" borderId="0" applyNumberFormat="0" applyBorder="0" applyAlignment="0" applyProtection="0">
      <alignment vertical="center"/>
    </xf>
    <xf numFmtId="0" fontId="13" fillId="30" borderId="0" applyNumberFormat="0" applyBorder="0" applyAlignment="0" applyProtection="0">
      <alignment vertical="center"/>
    </xf>
    <xf numFmtId="0" fontId="12" fillId="26" borderId="0" applyNumberFormat="0" applyBorder="0" applyAlignment="0" applyProtection="0">
      <alignment vertical="center"/>
    </xf>
    <xf numFmtId="0" fontId="17" fillId="0" borderId="0"/>
    <xf numFmtId="0" fontId="13" fillId="25" borderId="0" applyNumberFormat="0" applyBorder="0" applyAlignment="0" applyProtection="0">
      <alignment vertical="center"/>
    </xf>
    <xf numFmtId="0" fontId="12" fillId="29" borderId="0" applyNumberFormat="0" applyBorder="0" applyAlignment="0" applyProtection="0">
      <alignment vertical="center"/>
    </xf>
    <xf numFmtId="0" fontId="12" fillId="11" borderId="0" applyNumberFormat="0" applyBorder="0" applyAlignment="0" applyProtection="0">
      <alignment vertical="center"/>
    </xf>
    <xf numFmtId="0" fontId="17" fillId="0" borderId="0"/>
    <xf numFmtId="0" fontId="13" fillId="14" borderId="0" applyNumberFormat="0" applyBorder="0" applyAlignment="0" applyProtection="0">
      <alignment vertical="center"/>
    </xf>
    <xf numFmtId="0" fontId="12" fillId="2" borderId="0" applyNumberFormat="0" applyBorder="0" applyAlignment="0" applyProtection="0">
      <alignment vertical="center"/>
    </xf>
    <xf numFmtId="0" fontId="17" fillId="0" borderId="0"/>
    <xf numFmtId="0" fontId="3" fillId="0" borderId="0">
      <alignment vertical="center"/>
    </xf>
    <xf numFmtId="0" fontId="3" fillId="0" borderId="0">
      <alignment vertical="center"/>
    </xf>
    <xf numFmtId="43" fontId="10" fillId="0" borderId="0" applyFont="0" applyFill="0" applyBorder="0" applyAlignment="0" applyProtection="0">
      <alignment vertical="center"/>
    </xf>
    <xf numFmtId="0" fontId="3" fillId="0" borderId="0"/>
    <xf numFmtId="0" fontId="3" fillId="0" borderId="0"/>
    <xf numFmtId="0" fontId="10" fillId="0" borderId="0"/>
    <xf numFmtId="0" fontId="10" fillId="0" borderId="0">
      <alignment vertical="center"/>
    </xf>
    <xf numFmtId="0" fontId="4" fillId="0" borderId="0"/>
  </cellStyleXfs>
  <cellXfs count="7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4" fillId="0" borderId="0" xfId="0" applyFont="1" applyBorder="1">
      <alignment vertical="center"/>
    </xf>
    <xf numFmtId="0" fontId="4"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9"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10" fillId="0" borderId="8" xfId="0" applyFont="1" applyFill="1" applyBorder="1" applyAlignment="1">
      <alignment vertical="center"/>
    </xf>
    <xf numFmtId="0" fontId="3" fillId="0" borderId="8"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Font="1" applyFill="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Fill="1" applyBorder="1" applyAlignment="1">
      <alignment vertical="center" wrapText="1"/>
    </xf>
    <xf numFmtId="0" fontId="3" fillId="0" borderId="3" xfId="0" applyNumberFormat="1" applyFont="1" applyFill="1" applyBorder="1" applyAlignment="1">
      <alignment vertical="center" wrapText="1"/>
    </xf>
    <xf numFmtId="0" fontId="3" fillId="0" borderId="4" xfId="0" applyNumberFormat="1" applyFont="1" applyFill="1" applyBorder="1" applyAlignment="1">
      <alignment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9" fillId="0" borderId="13" xfId="54" applyFont="1" applyFill="1" applyBorder="1" applyAlignment="1">
      <alignment horizontal="center" vertical="center" wrapText="1"/>
    </xf>
    <xf numFmtId="0" fontId="3" fillId="0" borderId="8" xfId="0" applyFont="1" applyBorder="1" applyAlignment="1">
      <alignment horizontal="left" vertical="center"/>
    </xf>
    <xf numFmtId="0" fontId="3" fillId="0" borderId="8" xfId="58" applyFont="1" applyFill="1" applyBorder="1" applyAlignment="1">
      <alignment horizontal="center" vertical="center" wrapText="1"/>
    </xf>
    <xf numFmtId="0" fontId="3" fillId="0" borderId="8" xfId="1" applyFont="1" applyBorder="1" applyAlignment="1">
      <alignment horizontal="left" vertical="center" wrapText="1"/>
    </xf>
    <xf numFmtId="0" fontId="9" fillId="0" borderId="15" xfId="54" applyFont="1" applyFill="1" applyBorder="1" applyAlignment="1">
      <alignment horizontal="center" vertical="center" wrapText="1"/>
    </xf>
    <xf numFmtId="0" fontId="9" fillId="0" borderId="14" xfId="54" applyFont="1" applyFill="1" applyBorder="1" applyAlignment="1">
      <alignment horizontal="center" vertical="center" wrapText="1"/>
    </xf>
    <xf numFmtId="9" fontId="3" fillId="0" borderId="8" xfId="1" applyNumberFormat="1" applyFont="1" applyBorder="1" applyAlignment="1">
      <alignment horizontal="center" vertical="center" wrapText="1"/>
    </xf>
    <xf numFmtId="9" fontId="3" fillId="0" borderId="8" xfId="1" applyNumberFormat="1" applyFont="1" applyFill="1" applyBorder="1" applyAlignment="1">
      <alignment horizontal="center" vertical="center" wrapText="1"/>
    </xf>
    <xf numFmtId="0" fontId="3" fillId="0" borderId="8" xfId="1" applyFont="1" applyBorder="1" applyAlignment="1">
      <alignment horizontal="center" vertical="center" wrapText="1"/>
    </xf>
    <xf numFmtId="9" fontId="3" fillId="0" borderId="8" xfId="1" applyNumberFormat="1" applyFont="1" applyBorder="1" applyAlignment="1">
      <alignment horizontal="left" vertical="center" wrapText="1"/>
    </xf>
    <xf numFmtId="0" fontId="9" fillId="0" borderId="8" xfId="47" applyFont="1" applyBorder="1" applyAlignment="1">
      <alignment horizontal="left" vertical="center" wrapText="1"/>
    </xf>
    <xf numFmtId="9" fontId="3" fillId="0" borderId="8" xfId="0" applyNumberFormat="1" applyFont="1" applyFill="1" applyBorder="1" applyAlignment="1">
      <alignment horizontal="center" vertical="center"/>
    </xf>
    <xf numFmtId="0" fontId="9" fillId="0" borderId="8" xfId="54" applyFont="1" applyFill="1" applyBorder="1" applyAlignment="1">
      <alignment horizontal="center" vertical="center" wrapText="1"/>
    </xf>
    <xf numFmtId="0" fontId="3" fillId="0" borderId="8" xfId="0" applyFont="1" applyBorder="1" applyAlignment="1">
      <alignment vertical="center"/>
    </xf>
    <xf numFmtId="0" fontId="3"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8" xfId="58" applyFont="1" applyBorder="1" applyAlignment="1">
      <alignment horizontal="left" vertical="center" wrapText="1"/>
    </xf>
    <xf numFmtId="0" fontId="11" fillId="0" borderId="8"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176" fontId="2" fillId="0" borderId="1" xfId="0" applyNumberFormat="1" applyFont="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Fill="1" applyBorder="1">
      <alignment vertical="center"/>
    </xf>
    <xf numFmtId="0" fontId="3" fillId="0" borderId="4"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zoomScale="69" zoomScaleNormal="69" topLeftCell="A4" workbookViewId="0">
      <selection activeCell="Q13" sqref="Q13"/>
    </sheetView>
  </sheetViews>
  <sheetFormatPr defaultColWidth="9" defaultRowHeight="14"/>
  <cols>
    <col min="1" max="1" width="4.12727272727273" customWidth="1"/>
    <col min="2" max="3" width="9.87272727272727" customWidth="1"/>
    <col min="4" max="4" width="22" customWidth="1"/>
    <col min="5" max="5" width="8.37272727272727" style="6" customWidth="1"/>
    <col min="6" max="6" width="28.8727272727273" style="6" customWidth="1"/>
    <col min="7" max="7" width="27.1272727272727" style="6" customWidth="1"/>
    <col min="8" max="9" width="15.2545454545455" customWidth="1"/>
    <col min="10" max="10" width="9.75454545454545" style="7" customWidth="1"/>
    <col min="11" max="11" width="14.6272727272727" customWidth="1"/>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12" customHeight="1" spans="1:11">
      <c r="A4" s="12"/>
      <c r="B4" s="12"/>
      <c r="C4" s="12"/>
      <c r="D4" s="12"/>
      <c r="E4" s="13"/>
      <c r="F4" s="13"/>
      <c r="G4" s="13"/>
      <c r="H4" s="12"/>
      <c r="I4" s="12"/>
      <c r="J4" s="67"/>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7" t="s">
        <v>5</v>
      </c>
      <c r="E6" s="18"/>
      <c r="F6" s="19"/>
      <c r="G6" s="14" t="s">
        <v>6</v>
      </c>
      <c r="H6" s="16"/>
      <c r="I6" s="14" t="s">
        <v>7</v>
      </c>
      <c r="J6" s="15"/>
      <c r="K6" s="16"/>
    </row>
    <row r="7" s="3" customFormat="1" ht="30" customHeight="1" spans="1:11">
      <c r="A7" s="20" t="s">
        <v>8</v>
      </c>
      <c r="B7" s="21"/>
      <c r="C7" s="22"/>
      <c r="D7" s="23"/>
      <c r="E7" s="24" t="s">
        <v>9</v>
      </c>
      <c r="F7" s="24" t="s">
        <v>10</v>
      </c>
      <c r="G7" s="24" t="s">
        <v>11</v>
      </c>
      <c r="H7" s="24" t="s">
        <v>12</v>
      </c>
      <c r="I7" s="24" t="s">
        <v>13</v>
      </c>
      <c r="J7" s="24" t="s">
        <v>14</v>
      </c>
      <c r="K7" s="29" t="s">
        <v>15</v>
      </c>
    </row>
    <row r="8" s="3" customFormat="1" ht="20.25" customHeight="1" spans="1:11">
      <c r="A8" s="25"/>
      <c r="B8" s="26"/>
      <c r="C8" s="27"/>
      <c r="D8" s="23" t="s">
        <v>16</v>
      </c>
      <c r="E8" s="23">
        <v>1140.67</v>
      </c>
      <c r="F8" s="28">
        <v>778.68</v>
      </c>
      <c r="G8" s="28">
        <v>778.356098</v>
      </c>
      <c r="H8" s="29">
        <v>10</v>
      </c>
      <c r="I8" s="68">
        <f>+G8/F8</f>
        <v>0.999584037088406</v>
      </c>
      <c r="J8" s="24">
        <f>IF(H8*I8&lt;10,H8*I8,10)</f>
        <v>9.99584037088406</v>
      </c>
      <c r="K8" s="69" t="s">
        <v>17</v>
      </c>
    </row>
    <row r="9" s="3" customFormat="1" ht="20.25" customHeight="1" spans="1:11">
      <c r="A9" s="25"/>
      <c r="B9" s="26"/>
      <c r="C9" s="27"/>
      <c r="D9" s="30" t="s">
        <v>18</v>
      </c>
      <c r="E9" s="31">
        <v>1140.67</v>
      </c>
      <c r="F9" s="28">
        <v>778.68</v>
      </c>
      <c r="G9" s="28">
        <v>778.356098</v>
      </c>
      <c r="H9" s="29"/>
      <c r="I9" s="68"/>
      <c r="J9" s="24"/>
      <c r="K9" s="70"/>
    </row>
    <row r="10" s="3" customFormat="1" ht="20.25" customHeight="1" spans="1:11">
      <c r="A10" s="25"/>
      <c r="B10" s="26"/>
      <c r="C10" s="27"/>
      <c r="D10" s="30" t="s">
        <v>19</v>
      </c>
      <c r="E10" s="30"/>
      <c r="F10" s="29"/>
      <c r="G10" s="29"/>
      <c r="H10" s="29"/>
      <c r="I10" s="29"/>
      <c r="J10" s="24"/>
      <c r="K10" s="70"/>
    </row>
    <row r="11" s="3" customFormat="1" ht="20.25" customHeight="1" spans="1:11">
      <c r="A11" s="32"/>
      <c r="B11" s="33"/>
      <c r="C11" s="34"/>
      <c r="D11" s="30" t="s">
        <v>20</v>
      </c>
      <c r="E11" s="30"/>
      <c r="F11" s="29"/>
      <c r="G11" s="29"/>
      <c r="H11" s="29"/>
      <c r="I11" s="29"/>
      <c r="J11" s="24"/>
      <c r="K11" s="71"/>
    </row>
    <row r="12" s="3" customFormat="1" ht="25.5" customHeight="1" spans="1:11">
      <c r="A12" s="35" t="s">
        <v>21</v>
      </c>
      <c r="B12" s="36" t="s">
        <v>22</v>
      </c>
      <c r="C12" s="37"/>
      <c r="D12" s="37"/>
      <c r="E12" s="37"/>
      <c r="F12" s="38"/>
      <c r="G12" s="36" t="s">
        <v>23</v>
      </c>
      <c r="H12" s="39"/>
      <c r="I12" s="39"/>
      <c r="J12" s="39"/>
      <c r="K12" s="72"/>
    </row>
    <row r="13" s="3" customFormat="1" ht="69" customHeight="1" spans="1:11">
      <c r="A13" s="40"/>
      <c r="B13" s="41" t="s">
        <v>24</v>
      </c>
      <c r="C13" s="42"/>
      <c r="D13" s="42"/>
      <c r="E13" s="42"/>
      <c r="F13" s="43"/>
      <c r="G13" s="41" t="s">
        <v>24</v>
      </c>
      <c r="H13" s="42"/>
      <c r="I13" s="42"/>
      <c r="J13" s="42"/>
      <c r="K13" s="43"/>
    </row>
    <row r="14" s="3" customFormat="1" ht="25.5" customHeight="1" spans="1:11">
      <c r="A14" s="35" t="s">
        <v>25</v>
      </c>
      <c r="B14" s="44" t="s">
        <v>26</v>
      </c>
      <c r="C14" s="29" t="s">
        <v>27</v>
      </c>
      <c r="D14" s="29" t="s">
        <v>28</v>
      </c>
      <c r="E14" s="29" t="s">
        <v>29</v>
      </c>
      <c r="F14" s="44" t="s">
        <v>30</v>
      </c>
      <c r="G14" s="29" t="s">
        <v>31</v>
      </c>
      <c r="H14" s="45" t="s">
        <v>15</v>
      </c>
      <c r="I14" s="73"/>
      <c r="J14" s="24" t="s">
        <v>14</v>
      </c>
      <c r="K14" s="44" t="s">
        <v>32</v>
      </c>
    </row>
    <row r="15" s="3" customFormat="1" ht="28" spans="1:11">
      <c r="A15" s="46"/>
      <c r="B15" s="47" t="s">
        <v>33</v>
      </c>
      <c r="C15" s="47" t="s">
        <v>34</v>
      </c>
      <c r="D15" s="48" t="s">
        <v>35</v>
      </c>
      <c r="E15" s="49">
        <v>5</v>
      </c>
      <c r="F15" s="50" t="s">
        <v>36</v>
      </c>
      <c r="G15" s="50" t="s">
        <v>36</v>
      </c>
      <c r="H15" s="20" t="s">
        <v>37</v>
      </c>
      <c r="I15" s="22"/>
      <c r="J15" s="29">
        <v>5</v>
      </c>
      <c r="K15" s="29"/>
    </row>
    <row r="16" s="3" customFormat="1" ht="42.75" customHeight="1" spans="1:11">
      <c r="A16" s="46"/>
      <c r="B16" s="51"/>
      <c r="C16" s="51"/>
      <c r="D16" s="48" t="s">
        <v>38</v>
      </c>
      <c r="E16" s="49">
        <v>5</v>
      </c>
      <c r="F16" s="50" t="s">
        <v>39</v>
      </c>
      <c r="G16" s="50" t="s">
        <v>39</v>
      </c>
      <c r="H16" s="25"/>
      <c r="I16" s="27"/>
      <c r="J16" s="29">
        <v>5</v>
      </c>
      <c r="K16" s="29"/>
    </row>
    <row r="17" s="3" customFormat="1" ht="61" customHeight="1" spans="1:11">
      <c r="A17" s="46"/>
      <c r="B17" s="51"/>
      <c r="C17" s="52"/>
      <c r="D17" s="48" t="s">
        <v>40</v>
      </c>
      <c r="E17" s="49">
        <v>5</v>
      </c>
      <c r="F17" s="50" t="s">
        <v>41</v>
      </c>
      <c r="G17" s="50" t="s">
        <v>41</v>
      </c>
      <c r="H17" s="25"/>
      <c r="I17" s="27"/>
      <c r="J17" s="29">
        <v>5</v>
      </c>
      <c r="K17" s="29"/>
    </row>
    <row r="18" s="3" customFormat="1" ht="26.25" customHeight="1" spans="1:11">
      <c r="A18" s="46"/>
      <c r="B18" s="51"/>
      <c r="C18" s="51" t="s">
        <v>42</v>
      </c>
      <c r="D18" s="48" t="s">
        <v>43</v>
      </c>
      <c r="E18" s="49">
        <v>5</v>
      </c>
      <c r="F18" s="53" t="s">
        <v>44</v>
      </c>
      <c r="G18" s="54">
        <v>0.95</v>
      </c>
      <c r="H18" s="25"/>
      <c r="I18" s="27"/>
      <c r="J18" s="29">
        <v>5</v>
      </c>
      <c r="K18" s="29"/>
    </row>
    <row r="19" s="3" customFormat="1" ht="26.25" customHeight="1" spans="1:11">
      <c r="A19" s="46"/>
      <c r="B19" s="51"/>
      <c r="C19" s="51"/>
      <c r="D19" s="48" t="s">
        <v>45</v>
      </c>
      <c r="E19" s="49">
        <v>4</v>
      </c>
      <c r="F19" s="55" t="s">
        <v>46</v>
      </c>
      <c r="G19" s="54">
        <v>0.85</v>
      </c>
      <c r="H19" s="25"/>
      <c r="I19" s="27"/>
      <c r="J19" s="29">
        <v>4</v>
      </c>
      <c r="K19" s="29"/>
    </row>
    <row r="20" s="3" customFormat="1" ht="26.25" customHeight="1" spans="1:11">
      <c r="A20" s="46"/>
      <c r="B20" s="51"/>
      <c r="C20" s="52"/>
      <c r="D20" s="48" t="s">
        <v>47</v>
      </c>
      <c r="E20" s="49">
        <v>4</v>
      </c>
      <c r="F20" s="53">
        <v>1</v>
      </c>
      <c r="G20" s="54">
        <v>1</v>
      </c>
      <c r="H20" s="25"/>
      <c r="I20" s="27"/>
      <c r="J20" s="29">
        <v>4</v>
      </c>
      <c r="K20" s="29"/>
    </row>
    <row r="21" s="3" customFormat="1" ht="30.75" customHeight="1" spans="1:11">
      <c r="A21" s="46"/>
      <c r="B21" s="51"/>
      <c r="C21" s="47" t="s">
        <v>48</v>
      </c>
      <c r="D21" s="48" t="s">
        <v>49</v>
      </c>
      <c r="E21" s="49">
        <v>4</v>
      </c>
      <c r="F21" s="56" t="s">
        <v>50</v>
      </c>
      <c r="G21" s="54" t="s">
        <v>51</v>
      </c>
      <c r="H21" s="25"/>
      <c r="I21" s="27"/>
      <c r="J21" s="29">
        <v>4</v>
      </c>
      <c r="K21" s="29"/>
    </row>
    <row r="22" s="3" customFormat="1" ht="28.5" customHeight="1" spans="1:11">
      <c r="A22" s="46"/>
      <c r="B22" s="51"/>
      <c r="C22" s="51"/>
      <c r="D22" s="48" t="s">
        <v>52</v>
      </c>
      <c r="E22" s="49">
        <v>4</v>
      </c>
      <c r="F22" s="56" t="s">
        <v>50</v>
      </c>
      <c r="G22" s="54" t="s">
        <v>51</v>
      </c>
      <c r="H22" s="25"/>
      <c r="I22" s="27"/>
      <c r="J22" s="29">
        <v>4</v>
      </c>
      <c r="K22" s="29"/>
    </row>
    <row r="23" s="3" customFormat="1" ht="42" spans="1:11">
      <c r="A23" s="46"/>
      <c r="B23" s="51"/>
      <c r="C23" s="52"/>
      <c r="D23" s="48" t="s">
        <v>53</v>
      </c>
      <c r="E23" s="49">
        <v>4</v>
      </c>
      <c r="F23" s="56" t="s">
        <v>54</v>
      </c>
      <c r="G23" s="54" t="s">
        <v>55</v>
      </c>
      <c r="H23" s="25"/>
      <c r="I23" s="27"/>
      <c r="J23" s="29">
        <v>4</v>
      </c>
      <c r="K23" s="74"/>
    </row>
    <row r="24" s="3" customFormat="1" ht="56" spans="1:11">
      <c r="A24" s="46"/>
      <c r="B24" s="51"/>
      <c r="C24" s="47" t="s">
        <v>56</v>
      </c>
      <c r="D24" s="48" t="s">
        <v>57</v>
      </c>
      <c r="E24" s="49">
        <v>10</v>
      </c>
      <c r="F24" s="57" t="s">
        <v>58</v>
      </c>
      <c r="G24" s="58" t="s">
        <v>59</v>
      </c>
      <c r="H24" s="20" t="s">
        <v>60</v>
      </c>
      <c r="I24" s="22"/>
      <c r="J24" s="29">
        <v>10</v>
      </c>
      <c r="K24" s="29"/>
    </row>
    <row r="25" s="3" customFormat="1" ht="112" spans="1:11">
      <c r="A25" s="46"/>
      <c r="B25" s="47" t="s">
        <v>61</v>
      </c>
      <c r="C25" s="59" t="s">
        <v>62</v>
      </c>
      <c r="D25" s="60" t="s">
        <v>63</v>
      </c>
      <c r="E25" s="61">
        <v>15</v>
      </c>
      <c r="F25" s="62" t="s">
        <v>64</v>
      </c>
      <c r="G25" s="29" t="s">
        <v>65</v>
      </c>
      <c r="H25" s="20" t="s">
        <v>66</v>
      </c>
      <c r="I25" s="22"/>
      <c r="J25" s="29">
        <v>12.5</v>
      </c>
      <c r="K25" s="75" t="s">
        <v>67</v>
      </c>
    </row>
    <row r="26" s="3" customFormat="1" ht="70" spans="1:11">
      <c r="A26" s="46"/>
      <c r="B26" s="51"/>
      <c r="C26" s="59"/>
      <c r="D26" s="60" t="s">
        <v>68</v>
      </c>
      <c r="E26" s="61">
        <v>15</v>
      </c>
      <c r="F26" s="63" t="s">
        <v>69</v>
      </c>
      <c r="G26" s="29" t="s">
        <v>65</v>
      </c>
      <c r="H26" s="25"/>
      <c r="I26" s="27"/>
      <c r="J26" s="29">
        <v>12.5</v>
      </c>
      <c r="K26" s="75" t="s">
        <v>67</v>
      </c>
    </row>
    <row r="27" s="3" customFormat="1" ht="28" spans="1:11">
      <c r="A27" s="46"/>
      <c r="B27" s="51"/>
      <c r="C27" s="59"/>
      <c r="D27" s="60" t="s">
        <v>70</v>
      </c>
      <c r="E27" s="61">
        <v>10</v>
      </c>
      <c r="F27" s="63" t="s">
        <v>71</v>
      </c>
      <c r="G27" s="29" t="s">
        <v>65</v>
      </c>
      <c r="H27" s="25"/>
      <c r="I27" s="27"/>
      <c r="J27" s="29">
        <v>10</v>
      </c>
      <c r="K27" s="75" t="s">
        <v>67</v>
      </c>
    </row>
    <row r="28" s="3" customFormat="1" ht="25.5" customHeight="1" spans="1:11">
      <c r="A28" s="64" t="s">
        <v>72</v>
      </c>
      <c r="B28" s="64"/>
      <c r="C28" s="64"/>
      <c r="D28" s="64"/>
      <c r="E28" s="64"/>
      <c r="F28" s="64"/>
      <c r="G28" s="64"/>
      <c r="H28" s="64"/>
      <c r="I28" s="64"/>
      <c r="J28" s="24">
        <f>J8+SUM(J15:J27)</f>
        <v>94.9958403708841</v>
      </c>
      <c r="K28" s="31"/>
    </row>
    <row r="29" s="4" customFormat="1" ht="15" spans="1:11">
      <c r="A29" s="65"/>
      <c r="B29" s="65"/>
      <c r="C29" s="65"/>
      <c r="D29" s="65"/>
      <c r="E29" s="65"/>
      <c r="F29" s="65"/>
      <c r="G29" s="65"/>
      <c r="H29" s="65"/>
      <c r="I29" s="65"/>
      <c r="J29" s="65"/>
      <c r="K29" s="65"/>
    </row>
    <row r="30" s="5" customFormat="1" ht="15" spans="1:11">
      <c r="A30" s="66"/>
      <c r="B30" s="66"/>
      <c r="C30" s="66"/>
      <c r="D30" s="66"/>
      <c r="E30" s="66"/>
      <c r="F30" s="66"/>
      <c r="G30" s="66"/>
      <c r="H30" s="66"/>
      <c r="I30" s="66"/>
      <c r="J30" s="66"/>
      <c r="K30" s="66"/>
    </row>
    <row r="31" s="5" customFormat="1" ht="15" spans="1:11">
      <c r="A31" s="66"/>
      <c r="B31" s="66"/>
      <c r="C31" s="66"/>
      <c r="D31" s="66"/>
      <c r="E31" s="66"/>
      <c r="F31" s="66"/>
      <c r="G31" s="66"/>
      <c r="H31" s="66"/>
      <c r="I31" s="66"/>
      <c r="J31" s="66"/>
      <c r="K31" s="66"/>
    </row>
    <row r="32" s="5" customFormat="1" ht="15" spans="1:11">
      <c r="A32" s="65"/>
      <c r="B32" s="65"/>
      <c r="C32" s="65"/>
      <c r="D32" s="65"/>
      <c r="E32" s="65"/>
      <c r="F32" s="65"/>
      <c r="G32" s="65"/>
      <c r="H32" s="65"/>
      <c r="I32" s="65"/>
      <c r="J32" s="65"/>
      <c r="K32" s="65"/>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4:I24"/>
    <mergeCell ref="A28:I28"/>
    <mergeCell ref="A29:K29"/>
    <mergeCell ref="A30:K30"/>
    <mergeCell ref="A31:K31"/>
    <mergeCell ref="A32:K32"/>
    <mergeCell ref="A12:A13"/>
    <mergeCell ref="A14:A27"/>
    <mergeCell ref="B15:B24"/>
    <mergeCell ref="B25:B27"/>
    <mergeCell ref="C15:C17"/>
    <mergeCell ref="C18:C20"/>
    <mergeCell ref="C21:C23"/>
    <mergeCell ref="C25:C27"/>
    <mergeCell ref="K8:K11"/>
    <mergeCell ref="A7:C11"/>
    <mergeCell ref="H15:I23"/>
    <mergeCell ref="H25:I27"/>
  </mergeCells>
  <printOptions horizontalCentered="1" verticalCentered="1"/>
  <pageMargins left="0.31496062992126" right="0.511811023622047" top="0.354330708661417" bottom="0.354330708661417" header="0.31496062992126" footer="0.31496062992126"/>
  <pageSetup paperSize="9" scale="6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