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/>
  </bookViews>
  <sheets>
    <sheet name="2020年乡村公路提升改造工程" sheetId="1" r:id="rId1"/>
  </sheets>
  <definedNames>
    <definedName name="_xlnm.Print_Area" localSheetId="0">'2020年乡村公路提升改造工程'!$A$1:$K$21</definedName>
  </definedNames>
  <calcPr calcId="144525"/>
</workbook>
</file>

<file path=xl/sharedStrings.xml><?xml version="1.0" encoding="utf-8"?>
<sst xmlns="http://schemas.openxmlformats.org/spreadsheetml/2006/main" count="67" uniqueCount="58">
  <si>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</si>
  <si>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</si>
  <si>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</si>
  <si>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2020年乡村公路提升改造工程中央车购税补助</t>
  </si>
  <si>
    <t>主管部门及代码</t>
  </si>
  <si>
    <r>
      <rPr>
        <sz val="11"/>
        <color theme="1"/>
        <rFont val="宋体"/>
        <charset val="134"/>
        <scheme val="minor"/>
      </rPr>
      <t>北京市交通委员会1</t>
    </r>
    <r>
      <rPr>
        <sz val="11"/>
        <color indexed="8"/>
        <rFont val="宋体"/>
        <charset val="134"/>
        <scheme val="minor"/>
      </rPr>
      <t>70</t>
    </r>
  </si>
  <si>
    <t>实施单位</t>
  </si>
  <si>
    <t>北京市交通委员会顺义公路分局</t>
  </si>
  <si>
    <t>项目资金（万元）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</si>
  <si>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</si>
  <si>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</si>
  <si>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</si>
  <si>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  <scheme val="minor"/>
      </rPr>
      <t>分值（1</t>
    </r>
    <r>
      <rPr>
        <sz val="11"/>
        <color indexed="8"/>
        <rFont val="宋体"/>
        <charset val="134"/>
        <scheme val="minor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</si>
  <si>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</si>
  <si>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</si>
  <si>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</si>
  <si>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</si>
  <si>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</si>
  <si>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</si>
  <si>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</si>
  <si>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</si>
  <si>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</si>
  <si>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</si>
  <si>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</si>
  <si>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完成6条乡村公路大修全部道路、排水、交通安全设施等工程，全线完工通车。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</si>
  <si>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</si>
  <si>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</si>
  <si>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</si>
  <si>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</si>
  <si>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</si>
  <si>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</si>
  <si>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</si>
  <si>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</si>
  <si>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</si>
  <si>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</si>
  <si>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道路工程</t>
  </si>
  <si>
    <t>路长18.29公里，路面面积101721平方米</t>
  </si>
  <si>
    <t>完成值达到指标值，记满分；未达到指标值，按B/A或A/B*该指标分值记分。(即较小的数/大数*该指标分值）</t>
  </si>
  <si>
    <t>质量指标
（13分）</t>
  </si>
  <si>
    <t>工程质量标准</t>
  </si>
  <si>
    <t>根据《公路工程质量检验评定标准》JTG F80/1-2017要求，工程质量等级评定为合格</t>
  </si>
  <si>
    <t>设计标准</t>
  </si>
  <si>
    <t>四级公路标准设计，设计速度20公里/小时</t>
  </si>
  <si>
    <t>进度指标（12分）</t>
  </si>
  <si>
    <t>完成道路工程100％</t>
  </si>
  <si>
    <t>成本指标
（10分）</t>
  </si>
  <si>
    <t>项目预算控制数</t>
  </si>
  <si>
    <t>1000万元</t>
  </si>
  <si>
    <r>
      <rPr>
        <sz val="11"/>
        <color theme="1"/>
        <rFont val="宋体"/>
        <charset val="134"/>
        <scheme val="minor"/>
      </rPr>
      <t>在预算控制范围内得满分，超出预算按</t>
    </r>
    <r>
      <rPr>
        <sz val="11"/>
        <color indexed="8"/>
        <rFont val="宋体"/>
        <charset val="134"/>
        <scheme val="minor"/>
      </rPr>
      <t>A/B*该指标分值计分</t>
    </r>
  </si>
  <si>
    <t>效
果
指
标
(40分)</t>
  </si>
  <si>
    <t>效益指标
（40分）</t>
  </si>
  <si>
    <t>社会效益</t>
  </si>
  <si>
    <t>改善农村地区出行条件，增强村镇之间联系，完善区域路网结构,推进城乡一体化建设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</si>
  <si>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</si>
  <si>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支持证据不足</t>
  </si>
  <si>
    <t>可持续效益</t>
  </si>
  <si>
    <t>道路设计年限8年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</si>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</sst>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63">
    <xf numFmtId="0" fontId="0" fillId="0" borderId="0">
      <alignment vertical="center"/>
    </xf>
    <xf numFmtId="0" fontId="6" fillId="0" borderId="0"/>
    <xf numFmtId="42" fontId="0" fillId="0" borderId="0" applyFont="0" applyFill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7" fillId="22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/>
    <xf numFmtId="0" fontId="0" fillId="13" borderId="19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3" fillId="5" borderId="16" applyNumberFormat="0" applyAlignment="0" applyProtection="0">
      <alignment vertical="center"/>
    </xf>
    <xf numFmtId="0" fontId="28" fillId="5" borderId="23" applyNumberFormat="0" applyAlignment="0" applyProtection="0">
      <alignment vertical="center"/>
    </xf>
    <xf numFmtId="0" fontId="26" fillId="20" borderId="22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1" fillId="0" borderId="0"/>
    <xf numFmtId="0" fontId="12" fillId="2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1" fillId="0" borderId="0"/>
    <xf numFmtId="0" fontId="12" fillId="1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1" fillId="0" borderId="0"/>
    <xf numFmtId="0" fontId="12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1" fillId="0" borderId="0"/>
    <xf numFmtId="0" fontId="6" fillId="0" borderId="0">
      <alignment vertical="center"/>
    </xf>
    <xf numFmtId="0" fontId="6" fillId="0" borderId="0">
      <alignment vertical="center"/>
    </xf>
    <xf numFmtId="43" fontId="32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32" fillId="0" borderId="0"/>
    <xf numFmtId="0" fontId="32" fillId="0" borderId="0">
      <alignment vertical="center"/>
    </xf>
    <xf numFmtId="0" fontId="3" fillId="0" borderId="0"/>
  </cellStyleXfs>
  <cellXfs count="6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176" fontId="6" fillId="0" borderId="8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6" fillId="0" borderId="13" xfId="0" applyFont="1" applyFill="1" applyBorder="1" applyAlignment="1">
      <alignment horizontal="center" vertical="center" textRotation="255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14" xfId="0" applyFont="1" applyFill="1" applyBorder="1" applyAlignment="1">
      <alignment horizontal="center" vertical="center" textRotation="255"/>
    </xf>
    <xf numFmtId="0" fontId="6" fillId="0" borderId="2" xfId="0" applyNumberFormat="1" applyFont="1" applyFill="1" applyBorder="1" applyAlignment="1">
      <alignment horizontal="justify" vertical="center" wrapText="1"/>
    </xf>
    <xf numFmtId="0" fontId="6" fillId="0" borderId="3" xfId="0" applyNumberFormat="1" applyFont="1" applyFill="1" applyBorder="1" applyAlignment="1">
      <alignment horizontal="justify" vertical="center" wrapText="1"/>
    </xf>
    <xf numFmtId="0" fontId="6" fillId="0" borderId="4" xfId="0" applyNumberFormat="1" applyFont="1" applyFill="1" applyBorder="1" applyAlignment="1">
      <alignment horizontal="justify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textRotation="255"/>
    </xf>
    <xf numFmtId="0" fontId="8" fillId="0" borderId="13" xfId="47" applyFont="1" applyFill="1" applyBorder="1" applyAlignment="1">
      <alignment horizontal="center" vertical="center" wrapText="1"/>
    </xf>
    <xf numFmtId="0" fontId="8" fillId="0" borderId="2" xfId="47" applyFont="1" applyFill="1" applyBorder="1" applyAlignment="1">
      <alignment horizontal="justify" vertical="center" wrapText="1"/>
    </xf>
    <xf numFmtId="0" fontId="6" fillId="0" borderId="8" xfId="58" applyFont="1" applyFill="1" applyBorder="1" applyAlignment="1">
      <alignment horizontal="center" vertical="center" wrapText="1"/>
    </xf>
    <xf numFmtId="0" fontId="8" fillId="0" borderId="15" xfId="47" applyFont="1" applyFill="1" applyBorder="1" applyAlignment="1">
      <alignment horizontal="center" vertical="center" wrapText="1"/>
    </xf>
    <xf numFmtId="0" fontId="8" fillId="0" borderId="8" xfId="47" applyFont="1" applyFill="1" applyBorder="1" applyAlignment="1">
      <alignment horizontal="center" vertical="center" wrapText="1"/>
    </xf>
    <xf numFmtId="49" fontId="9" fillId="0" borderId="8" xfId="47" applyNumberFormat="1" applyFont="1" applyFill="1" applyBorder="1" applyAlignment="1">
      <alignment horizontal="justify" vertical="center" wrapText="1"/>
    </xf>
    <xf numFmtId="49" fontId="8" fillId="0" borderId="8" xfId="47" applyNumberFormat="1" applyFont="1" applyFill="1" applyBorder="1" applyAlignment="1">
      <alignment horizontal="justify" vertical="center" wrapText="1"/>
    </xf>
    <xf numFmtId="57" fontId="6" fillId="0" borderId="8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justify" vertical="center"/>
    </xf>
    <xf numFmtId="0" fontId="6" fillId="0" borderId="2" xfId="0" applyFont="1" applyFill="1" applyBorder="1" applyAlignment="1">
      <alignment horizontal="justify" vertical="center"/>
    </xf>
    <xf numFmtId="0" fontId="10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0" fontId="6" fillId="0" borderId="8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4" xfId="0" applyFont="1" applyFill="1" applyBorder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="60" zoomScaleNormal="100" zoomScaleSheetLayoutView="60" workbookViewId="0">
      <selection activeCell="E7" sqref="E7:G8"/>
    </sheetView>
  </sheetViews>
  <sheetFormatPr defaultColWidth="9" defaultRowHeight="14"/>
  <cols>
    <col min="1" max="1" width="4.12727272727273" style="5" customWidth="1"/>
    <col min="2" max="2" width="8.75454545454545" style="5" customWidth="1"/>
    <col min="3" max="3" width="10" style="5" customWidth="1"/>
    <col min="4" max="4" width="25" style="5" customWidth="1"/>
    <col min="5" max="5" width="16.2545454545455" style="6" customWidth="1"/>
    <col min="6" max="6" width="15.2545454545455" style="6" customWidth="1"/>
    <col min="7" max="7" width="17.2545454545455" style="6" customWidth="1"/>
    <col min="8" max="8" width="17.2545454545455" style="5" customWidth="1"/>
    <col min="9" max="9" width="13.8727272727273" style="5" customWidth="1"/>
    <col min="10" max="10" width="8.5" style="7" customWidth="1"/>
    <col min="11" max="11" width="14.7545454545455" style="5" customWidth="1"/>
    <col min="12" max="16384" width="9" style="5"/>
  </cols>
  <sheetData>
    <row r="1" s="1" customFormat="1" ht="23" spans="1:11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="2" customFormat="1" ht="17.5" spans="1:1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2" customFormat="1" ht="11.25" customHeight="1" spans="1:11">
      <c r="A3" s="11"/>
      <c r="B3" s="11"/>
      <c r="C3" s="11"/>
      <c r="D3" s="11"/>
      <c r="E3" s="12"/>
      <c r="F3" s="12"/>
      <c r="G3" s="12"/>
      <c r="H3" s="11"/>
      <c r="I3" s="11"/>
      <c r="J3" s="57"/>
      <c r="K3" s="11"/>
    </row>
    <row r="4" s="3" customFormat="1" ht="20.25" customHeight="1" spans="1:11">
      <c r="A4" s="13" t="s">
        <v>2</v>
      </c>
      <c r="B4" s="14"/>
      <c r="C4" s="15"/>
      <c r="D4" s="13" t="s">
        <v>3</v>
      </c>
      <c r="E4" s="14"/>
      <c r="F4" s="14"/>
      <c r="G4" s="14"/>
      <c r="H4" s="14"/>
      <c r="I4" s="14"/>
      <c r="J4" s="14"/>
      <c r="K4" s="15"/>
    </row>
    <row r="5" s="3" customFormat="1" ht="20.25" customHeight="1" spans="1:11">
      <c r="A5" s="13" t="s">
        <v>4</v>
      </c>
      <c r="B5" s="14"/>
      <c r="C5" s="15"/>
      <c r="D5" s="13" t="s">
        <v>5</v>
      </c>
      <c r="E5" s="14"/>
      <c r="F5" s="15"/>
      <c r="G5" s="13" t="s">
        <v>6</v>
      </c>
      <c r="H5" s="15"/>
      <c r="I5" s="13" t="s">
        <v>7</v>
      </c>
      <c r="J5" s="14"/>
      <c r="K5" s="15"/>
    </row>
    <row r="6" s="3" customFormat="1" ht="26.25" customHeight="1" spans="1:11">
      <c r="A6" s="16" t="s">
        <v>8</v>
      </c>
      <c r="B6" s="17"/>
      <c r="C6" s="18"/>
      <c r="D6" s="19"/>
      <c r="E6" s="20" t="s">
        <v>9</v>
      </c>
      <c r="F6" s="20" t="s">
        <v>10</v>
      </c>
      <c r="G6" s="20" t="s">
        <v>11</v>
      </c>
      <c r="H6" s="20" t="s">
        <v>12</v>
      </c>
      <c r="I6" s="20" t="s">
        <v>13</v>
      </c>
      <c r="J6" s="20" t="s">
        <v>14</v>
      </c>
      <c r="K6" s="24" t="s">
        <v>15</v>
      </c>
    </row>
    <row r="7" s="3" customFormat="1" ht="20.25" customHeight="1" spans="1:11">
      <c r="A7" s="21"/>
      <c r="B7" s="22"/>
      <c r="C7" s="23"/>
      <c r="D7" s="19" t="s">
        <v>16</v>
      </c>
      <c r="E7" s="24">
        <v>1000</v>
      </c>
      <c r="F7" s="24">
        <v>1000</v>
      </c>
      <c r="G7" s="24">
        <v>1000</v>
      </c>
      <c r="H7" s="24">
        <v>10</v>
      </c>
      <c r="I7" s="58">
        <f>+G7/F7</f>
        <v>1</v>
      </c>
      <c r="J7" s="20">
        <f>IF(H7*I7&lt;10,H7*I7,10)</f>
        <v>10</v>
      </c>
      <c r="K7" s="59" t="s">
        <v>17</v>
      </c>
    </row>
    <row r="8" s="3" customFormat="1" ht="20.25" customHeight="1" spans="1:11">
      <c r="A8" s="21"/>
      <c r="B8" s="22"/>
      <c r="C8" s="23"/>
      <c r="D8" s="25" t="s">
        <v>18</v>
      </c>
      <c r="E8" s="24">
        <v>1000</v>
      </c>
      <c r="F8" s="24">
        <v>1000</v>
      </c>
      <c r="G8" s="24">
        <v>1000</v>
      </c>
      <c r="H8" s="24">
        <v>10</v>
      </c>
      <c r="I8" s="58">
        <f>+G8/F8</f>
        <v>1</v>
      </c>
      <c r="J8" s="20">
        <f>IF(H8*I8&lt;10,H8*I8,10)</f>
        <v>10</v>
      </c>
      <c r="K8" s="60"/>
    </row>
    <row r="9" s="3" customFormat="1" ht="20.25" customHeight="1" spans="1:11">
      <c r="A9" s="21"/>
      <c r="B9" s="22"/>
      <c r="C9" s="23"/>
      <c r="D9" s="25" t="s">
        <v>19</v>
      </c>
      <c r="E9" s="26"/>
      <c r="F9" s="24"/>
      <c r="G9" s="24"/>
      <c r="H9" s="24"/>
      <c r="I9" s="24"/>
      <c r="J9" s="20"/>
      <c r="K9" s="60"/>
    </row>
    <row r="10" s="3" customFormat="1" ht="20.25" customHeight="1" spans="1:11">
      <c r="A10" s="27"/>
      <c r="B10" s="28"/>
      <c r="C10" s="29"/>
      <c r="D10" s="25" t="s">
        <v>20</v>
      </c>
      <c r="E10" s="30"/>
      <c r="F10" s="24"/>
      <c r="G10" s="24"/>
      <c r="H10" s="24"/>
      <c r="I10" s="24"/>
      <c r="J10" s="20"/>
      <c r="K10" s="61"/>
    </row>
    <row r="11" s="3" customFormat="1" ht="24" customHeight="1" spans="1:11">
      <c r="A11" s="31" t="s">
        <v>21</v>
      </c>
      <c r="B11" s="32" t="s">
        <v>22</v>
      </c>
      <c r="C11" s="33"/>
      <c r="D11" s="33"/>
      <c r="E11" s="33"/>
      <c r="F11" s="34"/>
      <c r="G11" s="32" t="s">
        <v>23</v>
      </c>
      <c r="H11" s="35"/>
      <c r="I11" s="35"/>
      <c r="J11" s="35"/>
      <c r="K11" s="62"/>
    </row>
    <row r="12" s="3" customFormat="1" ht="75" customHeight="1" spans="1:11">
      <c r="A12" s="36"/>
      <c r="B12" s="37" t="s">
        <v>24</v>
      </c>
      <c r="C12" s="38"/>
      <c r="D12" s="38"/>
      <c r="E12" s="38"/>
      <c r="F12" s="39"/>
      <c r="G12" s="37" t="s">
        <v>24</v>
      </c>
      <c r="H12" s="38"/>
      <c r="I12" s="38"/>
      <c r="J12" s="38"/>
      <c r="K12" s="39"/>
    </row>
    <row r="13" s="3" customFormat="1" ht="25.5" customHeight="1" spans="1:11">
      <c r="A13" s="31" t="s">
        <v>25</v>
      </c>
      <c r="B13" s="40" t="s">
        <v>26</v>
      </c>
      <c r="C13" s="24" t="s">
        <v>27</v>
      </c>
      <c r="D13" s="24" t="s">
        <v>28</v>
      </c>
      <c r="E13" s="24" t="s">
        <v>29</v>
      </c>
      <c r="F13" s="40" t="s">
        <v>30</v>
      </c>
      <c r="G13" s="24" t="s">
        <v>31</v>
      </c>
      <c r="H13" s="41" t="s">
        <v>15</v>
      </c>
      <c r="I13" s="63"/>
      <c r="J13" s="20" t="s">
        <v>14</v>
      </c>
      <c r="K13" s="40" t="s">
        <v>32</v>
      </c>
    </row>
    <row r="14" s="3" customFormat="1" ht="48.95" customHeight="1" spans="1:11">
      <c r="A14" s="42"/>
      <c r="B14" s="43" t="s">
        <v>33</v>
      </c>
      <c r="C14" s="43" t="s">
        <v>34</v>
      </c>
      <c r="D14" s="44" t="s">
        <v>35</v>
      </c>
      <c r="E14" s="45">
        <v>15</v>
      </c>
      <c r="F14" s="44" t="s">
        <v>36</v>
      </c>
      <c r="G14" s="44" t="s">
        <v>36</v>
      </c>
      <c r="H14" s="16" t="s">
        <v>37</v>
      </c>
      <c r="I14" s="18"/>
      <c r="J14" s="24">
        <v>15</v>
      </c>
      <c r="K14" s="24"/>
    </row>
    <row r="15" s="3" customFormat="1" ht="89.1" customHeight="1" spans="1:11">
      <c r="A15" s="42"/>
      <c r="B15" s="46"/>
      <c r="C15" s="47" t="s">
        <v>38</v>
      </c>
      <c r="D15" s="48" t="s">
        <v>39</v>
      </c>
      <c r="E15" s="45">
        <v>7</v>
      </c>
      <c r="F15" s="44" t="s">
        <v>40</v>
      </c>
      <c r="G15" s="44" t="s">
        <v>40</v>
      </c>
      <c r="H15" s="21"/>
      <c r="I15" s="23"/>
      <c r="J15" s="24">
        <v>7</v>
      </c>
      <c r="K15" s="24"/>
    </row>
    <row r="16" s="3" customFormat="1" ht="51" customHeight="1" spans="1:11">
      <c r="A16" s="42"/>
      <c r="B16" s="46"/>
      <c r="C16" s="47"/>
      <c r="D16" s="49" t="s">
        <v>41</v>
      </c>
      <c r="E16" s="45">
        <v>6</v>
      </c>
      <c r="F16" s="44" t="s">
        <v>42</v>
      </c>
      <c r="G16" s="44" t="s">
        <v>42</v>
      </c>
      <c r="H16" s="21"/>
      <c r="I16" s="23"/>
      <c r="J16" s="24">
        <v>6</v>
      </c>
      <c r="K16" s="24"/>
    </row>
    <row r="17" s="3" customFormat="1" ht="35.1" customHeight="1" spans="1:11">
      <c r="A17" s="42"/>
      <c r="B17" s="46"/>
      <c r="C17" s="46" t="s">
        <v>43</v>
      </c>
      <c r="D17" s="44" t="s">
        <v>44</v>
      </c>
      <c r="E17" s="24">
        <v>12</v>
      </c>
      <c r="F17" s="50">
        <v>44166</v>
      </c>
      <c r="G17" s="50">
        <v>44166</v>
      </c>
      <c r="H17" s="21"/>
      <c r="I17" s="23"/>
      <c r="J17" s="24">
        <v>12</v>
      </c>
      <c r="K17" s="24"/>
    </row>
    <row r="18" s="3" customFormat="1" ht="52.5" customHeight="1" spans="1:11">
      <c r="A18" s="42"/>
      <c r="B18" s="46"/>
      <c r="C18" s="43" t="s">
        <v>45</v>
      </c>
      <c r="D18" s="51" t="s">
        <v>46</v>
      </c>
      <c r="E18" s="24">
        <v>10</v>
      </c>
      <c r="F18" s="45" t="s">
        <v>47</v>
      </c>
      <c r="G18" s="45" t="s">
        <v>47</v>
      </c>
      <c r="H18" s="16" t="s">
        <v>48</v>
      </c>
      <c r="I18" s="18"/>
      <c r="J18" s="24">
        <v>10</v>
      </c>
      <c r="K18" s="24"/>
    </row>
    <row r="19" s="3" customFormat="1" ht="95.1" customHeight="1" spans="1:11">
      <c r="A19" s="42"/>
      <c r="B19" s="47" t="s">
        <v>49</v>
      </c>
      <c r="C19" s="43" t="s">
        <v>50</v>
      </c>
      <c r="D19" s="52" t="s">
        <v>51</v>
      </c>
      <c r="E19" s="24">
        <v>20</v>
      </c>
      <c r="F19" s="44" t="s">
        <v>52</v>
      </c>
      <c r="G19" s="44" t="s">
        <v>52</v>
      </c>
      <c r="H19" s="16" t="s">
        <v>53</v>
      </c>
      <c r="I19" s="18"/>
      <c r="J19" s="24">
        <v>17</v>
      </c>
      <c r="K19" s="64" t="s">
        <v>54</v>
      </c>
    </row>
    <row r="20" s="3" customFormat="1" ht="86.1" customHeight="1" spans="1:11">
      <c r="A20" s="42"/>
      <c r="B20" s="47"/>
      <c r="C20" s="46"/>
      <c r="D20" s="52" t="s">
        <v>55</v>
      </c>
      <c r="E20" s="24">
        <v>20</v>
      </c>
      <c r="F20" s="44" t="s">
        <v>56</v>
      </c>
      <c r="G20" s="44" t="s">
        <v>56</v>
      </c>
      <c r="H20" s="21"/>
      <c r="I20" s="23"/>
      <c r="J20" s="24">
        <v>17.5</v>
      </c>
      <c r="K20" s="65"/>
    </row>
    <row r="21" s="3" customFormat="1" ht="20.25" customHeight="1" spans="1:11">
      <c r="A21" s="53" t="s">
        <v>57</v>
      </c>
      <c r="B21" s="53"/>
      <c r="C21" s="53"/>
      <c r="D21" s="53"/>
      <c r="E21" s="53"/>
      <c r="F21" s="53"/>
      <c r="G21" s="53"/>
      <c r="H21" s="53"/>
      <c r="I21" s="53"/>
      <c r="J21" s="20">
        <f>J7+SUM(J14:J20)</f>
        <v>94.5</v>
      </c>
      <c r="K21" s="19"/>
    </row>
    <row r="22" s="4" customFormat="1" ht="15" spans="1:1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="3" customFormat="1" ht="15" spans="1:1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</row>
    <row r="24" s="3" customFormat="1" ht="15" spans="1:11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</row>
    <row r="25" s="3" customFormat="1" ht="15" spans="1:1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="3" customFormat="1" ht="15" spans="1:11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</row>
  </sheetData>
  <mergeCells count="31">
    <mergeCell ref="A1:K1"/>
    <mergeCell ref="A2:K2"/>
    <mergeCell ref="A4:C4"/>
    <mergeCell ref="D4:K4"/>
    <mergeCell ref="A5:C5"/>
    <mergeCell ref="D5:F5"/>
    <mergeCell ref="G5:H5"/>
    <mergeCell ref="I5:K5"/>
    <mergeCell ref="B11:F11"/>
    <mergeCell ref="G11:K11"/>
    <mergeCell ref="B12:F12"/>
    <mergeCell ref="G12:K12"/>
    <mergeCell ref="H13:I13"/>
    <mergeCell ref="H18:I18"/>
    <mergeCell ref="A21:I21"/>
    <mergeCell ref="A22:K22"/>
    <mergeCell ref="A23:K23"/>
    <mergeCell ref="A24:K24"/>
    <mergeCell ref="A25:K25"/>
    <mergeCell ref="A26:K26"/>
    <mergeCell ref="A11:A12"/>
    <mergeCell ref="A13:A20"/>
    <mergeCell ref="B14:B18"/>
    <mergeCell ref="B19:B20"/>
    <mergeCell ref="C15:C16"/>
    <mergeCell ref="C19:C20"/>
    <mergeCell ref="K7:K10"/>
    <mergeCell ref="K19:K20"/>
    <mergeCell ref="H14:I17"/>
    <mergeCell ref="H19:I20"/>
    <mergeCell ref="A6:C10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2020年乡村公路提升改造工程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delljxds8</dc:creator>
  <cp:lastModifiedBy>韩稼伦</cp:lastModifiedBy>
  <dcterms:created xsi:type="dcterms:W3CDTF">2021-05-12T01:38:00Z</dcterms:created>
  <dcterms:modified xsi:type="dcterms:W3CDTF">2021-06-02T05:44:58Z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