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'12.综合类'!$A$1:$K$24</definedName>
  </definedNames>
  <calcPr calcId="144525"/>
</workbook>
</file>

<file path=xl/sharedStrings.xml><?xml version="1.0" encoding="utf-8"?>
<sst xmlns="http://schemas.openxmlformats.org/spreadsheetml/2006/main" count="75" uniqueCount="66">
  <si>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</si>
  <si>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</si>
  <si>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</si>
  <si>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2020年地质灾害防治追加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</si>
  <si>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</si>
  <si>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</si>
  <si>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</si>
  <si>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</si>
  <si>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</si>
  <si>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</si>
  <si>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</si>
  <si>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</si>
  <si>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</si>
  <si>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</si>
  <si>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</si>
  <si>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</si>
  <si>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</si>
  <si>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</si>
  <si>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</si>
  <si>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</si>
  <si>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</si>
  <si>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</si>
  <si>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</si>
  <si>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</si>
  <si>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完成108复线、六石路、红南路11处隐患点的地质灾害防治，以锚固、挂网、浆砌挡墙、处理孤危浮石为主。提高辖区内公路安全保障水平，保障道路的通行能力，为出行群众提供保障性服务。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</si>
  <si>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</si>
  <si>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</si>
  <si>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</si>
  <si>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</si>
  <si>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</si>
  <si>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</si>
  <si>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</si>
  <si>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</si>
  <si>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</si>
  <si>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</si>
  <si>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防治路段</t>
  </si>
  <si>
    <t>108复线、六石路、红南路</t>
  </si>
  <si>
    <t>完成值达到指标值，记满分；未达到指标值，按B/A或A/B*该指标分值记分。(即较小的数/大数*该指标分值）</t>
  </si>
  <si>
    <t>治理隐患点</t>
  </si>
  <si>
    <t>11处</t>
  </si>
  <si>
    <t>质量指标
（13分）</t>
  </si>
  <si>
    <t>工程质量标准</t>
  </si>
  <si>
    <t>按《公路工程质量评定标准》验收合格</t>
  </si>
  <si>
    <t>进度指标
（12分）</t>
  </si>
  <si>
    <t>方案制定和前期准备时间</t>
  </si>
  <si>
    <t>2020年5月底前</t>
  </si>
  <si>
    <t>招标采购时间</t>
  </si>
  <si>
    <t>2020年6月底前</t>
  </si>
  <si>
    <t>完工时间</t>
  </si>
  <si>
    <t>2020年11月底前</t>
  </si>
  <si>
    <t>2020年6月至10月</t>
  </si>
  <si>
    <t>验收时间</t>
  </si>
  <si>
    <t>2020年12月底</t>
  </si>
  <si>
    <t>2020年12月底前</t>
  </si>
  <si>
    <t>成本指标
（10分）</t>
  </si>
  <si>
    <t>项目预算控制数</t>
  </si>
  <si>
    <t>975万元</t>
  </si>
  <si>
    <t>在预算控制范围内得满分，超出预算按A/B*该指标分值计分</t>
  </si>
  <si>
    <t>效
果
指
标
(40分)</t>
  </si>
  <si>
    <t>效益指标
（40分）</t>
  </si>
  <si>
    <t>社会效益</t>
  </si>
  <si>
    <t>消除地质灾害隐患，保障道路通行能力，提高道路安全保障水平，保障群众安全出行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</si>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</sst>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/>
    <xf numFmtId="0" fontId="0" fillId="10" borderId="1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32" fillId="22" borderId="23" applyNumberFormat="0" applyAlignment="0" applyProtection="0">
      <alignment vertical="center"/>
    </xf>
    <xf numFmtId="0" fontId="30" fillId="22" borderId="16" applyNumberFormat="0" applyAlignment="0" applyProtection="0">
      <alignment vertical="center"/>
    </xf>
    <xf numFmtId="0" fontId="23" fillId="16" borderId="19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3" fillId="0" borderId="0"/>
    <xf numFmtId="0" fontId="17" fillId="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3" fillId="0" borderId="0"/>
    <xf numFmtId="0" fontId="17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3" fillId="0" borderId="0"/>
    <xf numFmtId="0" fontId="17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19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7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9" fillId="0" borderId="13" xfId="5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9" fillId="0" borderId="14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2" xfId="47" applyFont="1" applyFill="1" applyBorder="1" applyAlignment="1">
      <alignment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5" zoomScaleNormal="85" zoomScaleSheetLayoutView="85" workbookViewId="0">
      <selection activeCell="G23" sqref="G23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5" customWidth="1"/>
    <col min="8" max="9" width="9.62727272727273" customWidth="1"/>
    <col min="10" max="10" width="9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8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8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975</v>
      </c>
      <c r="F8" s="27">
        <v>975</v>
      </c>
      <c r="G8" s="27">
        <v>975</v>
      </c>
      <c r="H8" s="27">
        <v>10</v>
      </c>
      <c r="I8" s="59">
        <f>+G8/F8</f>
        <v>1</v>
      </c>
      <c r="J8" s="23">
        <f>IF(H8*I8&lt;10,H8*I8,10)</f>
        <v>10</v>
      </c>
      <c r="K8" s="60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975</v>
      </c>
      <c r="F9" s="27">
        <v>975</v>
      </c>
      <c r="G9" s="27">
        <v>975</v>
      </c>
      <c r="H9" s="27"/>
      <c r="I9" s="59"/>
      <c r="J9" s="23"/>
      <c r="K9" s="61"/>
    </row>
    <row r="10" s="2" customFormat="1" ht="18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61"/>
    </row>
    <row r="11" s="2" customFormat="1" ht="21.7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14"/>
      <c r="I12" s="14"/>
      <c r="J12" s="14"/>
      <c r="K12" s="15"/>
    </row>
    <row r="13" s="2" customFormat="1" ht="63.75" customHeight="1" spans="1:11">
      <c r="A13" s="38"/>
      <c r="B13" s="39" t="s">
        <v>24</v>
      </c>
      <c r="C13" s="40"/>
      <c r="D13" s="40"/>
      <c r="E13" s="40"/>
      <c r="F13" s="41"/>
      <c r="G13" s="39" t="s">
        <v>24</v>
      </c>
      <c r="H13" s="40"/>
      <c r="I13" s="40"/>
      <c r="J13" s="40"/>
      <c r="K13" s="41"/>
    </row>
    <row r="14" s="2" customFormat="1" ht="25.9" customHeight="1" spans="1:11">
      <c r="A14" s="34" t="s">
        <v>25</v>
      </c>
      <c r="B14" s="42" t="s">
        <v>26</v>
      </c>
      <c r="C14" s="27" t="s">
        <v>27</v>
      </c>
      <c r="D14" s="27" t="s">
        <v>28</v>
      </c>
      <c r="E14" s="27" t="s">
        <v>29</v>
      </c>
      <c r="F14" s="42" t="s">
        <v>30</v>
      </c>
      <c r="G14" s="27" t="s">
        <v>31</v>
      </c>
      <c r="H14" s="43" t="s">
        <v>15</v>
      </c>
      <c r="I14" s="63"/>
      <c r="J14" s="23" t="s">
        <v>14</v>
      </c>
      <c r="K14" s="42" t="s">
        <v>32</v>
      </c>
    </row>
    <row r="15" s="2" customFormat="1" ht="36" customHeight="1" spans="1:11">
      <c r="A15" s="44"/>
      <c r="B15" s="45" t="s">
        <v>33</v>
      </c>
      <c r="C15" s="45" t="s">
        <v>34</v>
      </c>
      <c r="D15" s="46" t="s">
        <v>35</v>
      </c>
      <c r="E15" s="27">
        <v>8</v>
      </c>
      <c r="F15" s="47" t="s">
        <v>36</v>
      </c>
      <c r="G15" s="47" t="s">
        <v>36</v>
      </c>
      <c r="H15" s="19" t="s">
        <v>37</v>
      </c>
      <c r="I15" s="21"/>
      <c r="J15" s="64">
        <v>8</v>
      </c>
      <c r="K15" s="42"/>
    </row>
    <row r="16" s="2" customFormat="1" ht="36.75" customHeight="1" spans="1:11">
      <c r="A16" s="44"/>
      <c r="B16" s="48"/>
      <c r="C16" s="49"/>
      <c r="D16" s="50" t="s">
        <v>38</v>
      </c>
      <c r="E16" s="51">
        <v>7</v>
      </c>
      <c r="F16" s="51" t="s">
        <v>39</v>
      </c>
      <c r="G16" s="51" t="s">
        <v>39</v>
      </c>
      <c r="H16" s="24"/>
      <c r="I16" s="26"/>
      <c r="J16" s="51">
        <v>7</v>
      </c>
      <c r="K16" s="27"/>
    </row>
    <row r="17" s="2" customFormat="1" ht="52.5" customHeight="1" spans="1:11">
      <c r="A17" s="44"/>
      <c r="B17" s="48"/>
      <c r="C17" s="45" t="s">
        <v>40</v>
      </c>
      <c r="D17" s="50" t="s">
        <v>41</v>
      </c>
      <c r="E17" s="51">
        <v>13</v>
      </c>
      <c r="F17" s="52" t="s">
        <v>42</v>
      </c>
      <c r="G17" s="52" t="s">
        <v>42</v>
      </c>
      <c r="H17" s="24"/>
      <c r="I17" s="26"/>
      <c r="J17" s="51">
        <v>13</v>
      </c>
      <c r="K17" s="27"/>
    </row>
    <row r="18" s="2" customFormat="1" ht="34.5" customHeight="1" spans="1:11">
      <c r="A18" s="44"/>
      <c r="B18" s="48"/>
      <c r="C18" s="45" t="s">
        <v>43</v>
      </c>
      <c r="D18" s="50" t="s">
        <v>44</v>
      </c>
      <c r="E18" s="27">
        <v>3</v>
      </c>
      <c r="F18" s="51" t="s">
        <v>45</v>
      </c>
      <c r="G18" s="51" t="s">
        <v>45</v>
      </c>
      <c r="H18" s="24"/>
      <c r="I18" s="26"/>
      <c r="J18" s="51">
        <v>3</v>
      </c>
      <c r="K18" s="27"/>
    </row>
    <row r="19" s="2" customFormat="1" ht="17.25" customHeight="1" spans="1:11">
      <c r="A19" s="44"/>
      <c r="B19" s="48"/>
      <c r="C19" s="48"/>
      <c r="D19" s="53" t="s">
        <v>46</v>
      </c>
      <c r="E19" s="27">
        <v>3</v>
      </c>
      <c r="F19" s="51" t="s">
        <v>47</v>
      </c>
      <c r="G19" s="51" t="s">
        <v>47</v>
      </c>
      <c r="H19" s="24"/>
      <c r="I19" s="26"/>
      <c r="J19" s="51">
        <v>3</v>
      </c>
      <c r="K19" s="27"/>
    </row>
    <row r="20" s="2" customFormat="1" ht="17.25" customHeight="1" spans="1:11">
      <c r="A20" s="44"/>
      <c r="B20" s="48"/>
      <c r="C20" s="48"/>
      <c r="D20" s="53" t="s">
        <v>48</v>
      </c>
      <c r="E20" s="27">
        <v>3</v>
      </c>
      <c r="F20" s="51" t="s">
        <v>49</v>
      </c>
      <c r="G20" s="51" t="s">
        <v>50</v>
      </c>
      <c r="H20" s="24"/>
      <c r="I20" s="26"/>
      <c r="J20" s="51">
        <v>3</v>
      </c>
      <c r="K20" s="27"/>
    </row>
    <row r="21" s="2" customFormat="1" ht="17.25" customHeight="1" spans="1:11">
      <c r="A21" s="44"/>
      <c r="B21" s="48"/>
      <c r="C21" s="48"/>
      <c r="D21" s="53" t="s">
        <v>51</v>
      </c>
      <c r="E21" s="27">
        <v>3</v>
      </c>
      <c r="F21" s="51" t="s">
        <v>52</v>
      </c>
      <c r="G21" s="51" t="s">
        <v>53</v>
      </c>
      <c r="H21" s="30"/>
      <c r="I21" s="32"/>
      <c r="J21" s="51">
        <v>3</v>
      </c>
      <c r="K21" s="27"/>
    </row>
    <row r="22" s="2" customFormat="1" ht="57" customHeight="1" spans="1:11">
      <c r="A22" s="44"/>
      <c r="B22" s="49"/>
      <c r="C22" s="45" t="s">
        <v>54</v>
      </c>
      <c r="D22" s="53" t="s">
        <v>55</v>
      </c>
      <c r="E22" s="27">
        <v>10</v>
      </c>
      <c r="F22" s="54" t="s">
        <v>56</v>
      </c>
      <c r="G22" s="54" t="s">
        <v>56</v>
      </c>
      <c r="H22" s="19" t="s">
        <v>57</v>
      </c>
      <c r="I22" s="21"/>
      <c r="J22" s="51">
        <v>10</v>
      </c>
      <c r="K22" s="27"/>
    </row>
    <row r="23" s="2" customFormat="1" ht="288" customHeight="1" spans="1:11">
      <c r="A23" s="44"/>
      <c r="B23" s="45" t="s">
        <v>58</v>
      </c>
      <c r="C23" s="45" t="s">
        <v>59</v>
      </c>
      <c r="D23" s="53" t="s">
        <v>60</v>
      </c>
      <c r="E23" s="27">
        <v>40</v>
      </c>
      <c r="F23" s="52" t="s">
        <v>61</v>
      </c>
      <c r="G23" s="51" t="s">
        <v>62</v>
      </c>
      <c r="H23" s="19" t="s">
        <v>63</v>
      </c>
      <c r="I23" s="21"/>
      <c r="J23" s="51">
        <v>35</v>
      </c>
      <c r="K23" s="42" t="s">
        <v>64</v>
      </c>
    </row>
    <row r="24" s="2" customFormat="1" ht="25.5" customHeight="1" spans="1:11">
      <c r="A24" s="55" t="s">
        <v>65</v>
      </c>
      <c r="B24" s="55"/>
      <c r="C24" s="55"/>
      <c r="D24" s="55"/>
      <c r="E24" s="55"/>
      <c r="F24" s="55"/>
      <c r="G24" s="55"/>
      <c r="H24" s="55"/>
      <c r="I24" s="55"/>
      <c r="J24" s="23">
        <f>J8+SUM(J15:J23)</f>
        <v>95</v>
      </c>
      <c r="K24" s="65"/>
    </row>
    <row r="25" s="3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4" customFormat="1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="4" customFormat="1" spans="1:11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="4" customFormat="1" spans="1:1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</row>
    <row r="29" s="4" customFormat="1" spans="1:1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H23:I23"/>
    <mergeCell ref="A24:I24"/>
    <mergeCell ref="A25:K25"/>
    <mergeCell ref="A26:K26"/>
    <mergeCell ref="A27:K27"/>
    <mergeCell ref="A28:K28"/>
    <mergeCell ref="A29:K29"/>
    <mergeCell ref="A12:A13"/>
    <mergeCell ref="A14:A23"/>
    <mergeCell ref="B15:B22"/>
    <mergeCell ref="C15:C16"/>
    <mergeCell ref="C18:C21"/>
    <mergeCell ref="K8:K11"/>
    <mergeCell ref="H15:I21"/>
    <mergeCell ref="A7:C11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