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definedNames>
    <definedName name="_xlnm.Print_Area" localSheetId="0">'12.综合类'!$A$1:$K$26</definedName>
  </definedNames>
  <calcPr calcId="144525"/>
</workbook>
</file>

<file path=xl/sharedStrings.xml><?xml version="1.0" encoding="utf-8"?>
<sst xmlns="http://schemas.openxmlformats.org/spreadsheetml/2006/main" count="82" uniqueCount="67">
  <si>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</si>
  <si>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</si>
  <si>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</si>
  <si>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2020年公路日常养护追加（小修保养）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</si>
  <si>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</si>
  <si>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</si>
  <si>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</si>
  <si>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北京市交通委员会房山公路分局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</si>
  <si>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</si>
  <si>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</si>
  <si>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</si>
  <si>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</si>
  <si>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</si>
  <si>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</si>
  <si>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</si>
  <si>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</si>
  <si>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</si>
  <si>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</si>
  <si>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</si>
  <si>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</si>
  <si>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</si>
  <si>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</si>
  <si>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</si>
  <si>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</si>
  <si>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完成2020年度管养公路水毁、除雪应对保障及应急抢险工作。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</si>
  <si>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</si>
  <si>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</si>
  <si>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</si>
  <si>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</si>
  <si>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</si>
  <si>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</si>
  <si>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</si>
  <si>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</si>
  <si>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</si>
  <si>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</si>
  <si>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管养公路除雪里程</t>
  </si>
  <si>
    <t>928.838公里</t>
  </si>
  <si>
    <t>完成值达到指标值，记满分；未达到指标值，按B/A或A/B*该指标分值记分。(即较小的数/大数*该指标分值）</t>
  </si>
  <si>
    <t>水毁点位数量</t>
  </si>
  <si>
    <t>3处</t>
  </si>
  <si>
    <t>质量指标
（13分）</t>
  </si>
  <si>
    <t>水毁工程质量</t>
  </si>
  <si>
    <t>水毁工程符合《公路工程质量检验评定标准》JTG F80/1-2017要求，工程质量等级评定为合格</t>
  </si>
  <si>
    <t>除雪质量</t>
  </si>
  <si>
    <t>满足分局雪天公路应急保障预案内除雪作业要求</t>
  </si>
  <si>
    <t>进度指标
（12分）</t>
  </si>
  <si>
    <t>水毁工程施工时间</t>
  </si>
  <si>
    <t>2020年1月至12月</t>
  </si>
  <si>
    <t>一类路线除雪</t>
  </si>
  <si>
    <t>清除积雪一般不超8小时，严重雪情不超过16小时</t>
  </si>
  <si>
    <t>二类路线除雪</t>
  </si>
  <si>
    <t>除雪及防滑处置时间不超12小时，严重雪情不超24小时</t>
  </si>
  <si>
    <t>三类路线除雪</t>
  </si>
  <si>
    <t>除雪、防滑处置时间不超48小时，严重雪情不超72小时</t>
  </si>
  <si>
    <t>成本指标
（10分）</t>
  </si>
  <si>
    <t>项目预算控制数</t>
  </si>
  <si>
    <t>437万元</t>
  </si>
  <si>
    <t>在预算控制范围内得满分，超出预算按A/B*该指标分值计分</t>
  </si>
  <si>
    <t>效
果
指
标
(40分)</t>
  </si>
  <si>
    <t>效益指标
（40分）</t>
  </si>
  <si>
    <t>公路状况</t>
  </si>
  <si>
    <t>使公路交通基础设施服务保持良好水平，为市民提供安全、畅通的交通出行环境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</si>
  <si>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</si>
  <si>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</si>
  <si>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路域环境</t>
  </si>
  <si>
    <t>水毁修复、除雪过程中不对路域环境产生污染，保持良好的公路路域环境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</si>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</sst>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4" fillId="17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0"/>
    <xf numFmtId="0" fontId="0" fillId="12" borderId="22" applyNumberFormat="0" applyFon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7" borderId="17" applyNumberFormat="0" applyAlignment="0" applyProtection="0">
      <alignment vertical="center"/>
    </xf>
    <xf numFmtId="0" fontId="22" fillId="7" borderId="20" applyNumberFormat="0" applyAlignment="0" applyProtection="0">
      <alignment vertical="center"/>
    </xf>
    <xf numFmtId="0" fontId="21" fillId="10" borderId="19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0" borderId="0"/>
    <xf numFmtId="0" fontId="12" fillId="1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0" borderId="0"/>
    <xf numFmtId="0" fontId="12" fillId="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0" borderId="0"/>
    <xf numFmtId="0" fontId="12" fillId="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2" fillId="0" borderId="8" xfId="58" applyFont="1" applyFill="1" applyBorder="1" applyAlignment="1">
      <alignment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tabSelected="1" view="pageBreakPreview" zoomScale="85" zoomScaleNormal="100" zoomScaleSheetLayoutView="85" topLeftCell="A22" workbookViewId="0">
      <selection activeCell="F24" sqref="F24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6272727272727" style="4" customWidth="1"/>
    <col min="6" max="7" width="21.6" style="4" customWidth="1"/>
    <col min="8" max="8" width="13.1272727272727" customWidth="1"/>
    <col min="9" max="9" width="19.1363636363636" customWidth="1"/>
    <col min="10" max="10" width="8.5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7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0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6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26"/>
      <c r="F8" s="26">
        <v>437</v>
      </c>
      <c r="G8" s="26">
        <v>437</v>
      </c>
      <c r="H8" s="26">
        <v>10</v>
      </c>
      <c r="I8" s="58">
        <f>+G8/F8</f>
        <v>1</v>
      </c>
      <c r="J8" s="22">
        <f>IF(H8*I8&lt;10,H8*I8,10)</f>
        <v>10</v>
      </c>
      <c r="K8" s="59" t="s">
        <v>17</v>
      </c>
    </row>
    <row r="9" s="2" customFormat="1" ht="18" customHeight="1" spans="1:11">
      <c r="A9" s="23"/>
      <c r="B9" s="24"/>
      <c r="C9" s="25"/>
      <c r="D9" s="27" t="s">
        <v>18</v>
      </c>
      <c r="E9" s="26"/>
      <c r="F9" s="26">
        <v>437</v>
      </c>
      <c r="G9" s="26">
        <v>437</v>
      </c>
      <c r="H9" s="26"/>
      <c r="I9" s="58"/>
      <c r="J9" s="22"/>
      <c r="K9" s="60"/>
    </row>
    <row r="10" s="2" customFormat="1" ht="18" customHeight="1" spans="1:11">
      <c r="A10" s="23"/>
      <c r="B10" s="24"/>
      <c r="C10" s="25"/>
      <c r="D10" s="27" t="s">
        <v>19</v>
      </c>
      <c r="E10" s="28"/>
      <c r="F10" s="29"/>
      <c r="G10" s="26"/>
      <c r="H10" s="26"/>
      <c r="I10" s="26"/>
      <c r="J10" s="61"/>
      <c r="K10" s="60"/>
    </row>
    <row r="11" s="2" customFormat="1" ht="21.75" customHeight="1" spans="1:11">
      <c r="A11" s="30"/>
      <c r="B11" s="31"/>
      <c r="C11" s="32"/>
      <c r="D11" s="27" t="s">
        <v>20</v>
      </c>
      <c r="E11" s="33"/>
      <c r="F11" s="29"/>
      <c r="G11" s="26"/>
      <c r="H11" s="26"/>
      <c r="I11" s="26"/>
      <c r="J11" s="61"/>
      <c r="K11" s="62"/>
    </row>
    <row r="12" s="2" customFormat="1" ht="25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63"/>
    </row>
    <row r="13" s="2" customFormat="1" ht="58.5" customHeight="1" spans="1:11">
      <c r="A13" s="39"/>
      <c r="B13" s="40" t="s">
        <v>24</v>
      </c>
      <c r="C13" s="41"/>
      <c r="D13" s="41"/>
      <c r="E13" s="41"/>
      <c r="F13" s="42"/>
      <c r="G13" s="40" t="s">
        <v>24</v>
      </c>
      <c r="H13" s="41"/>
      <c r="I13" s="41"/>
      <c r="J13" s="41"/>
      <c r="K13" s="42"/>
    </row>
    <row r="14" s="2" customFormat="1" ht="25.9" customHeight="1" spans="1:11">
      <c r="A14" s="34" t="s">
        <v>25</v>
      </c>
      <c r="B14" s="43" t="s">
        <v>26</v>
      </c>
      <c r="C14" s="26" t="s">
        <v>27</v>
      </c>
      <c r="D14" s="26" t="s">
        <v>28</v>
      </c>
      <c r="E14" s="26" t="s">
        <v>29</v>
      </c>
      <c r="F14" s="43" t="s">
        <v>30</v>
      </c>
      <c r="G14" s="26" t="s">
        <v>31</v>
      </c>
      <c r="H14" s="44" t="s">
        <v>15</v>
      </c>
      <c r="I14" s="64"/>
      <c r="J14" s="61" t="s">
        <v>14</v>
      </c>
      <c r="K14" s="43" t="s">
        <v>32</v>
      </c>
    </row>
    <row r="15" s="2" customFormat="1" spans="1:11">
      <c r="A15" s="45"/>
      <c r="B15" s="46" t="s">
        <v>33</v>
      </c>
      <c r="C15" s="46" t="s">
        <v>34</v>
      </c>
      <c r="D15" s="47" t="s">
        <v>35</v>
      </c>
      <c r="E15" s="48">
        <v>8</v>
      </c>
      <c r="F15" s="48" t="s">
        <v>36</v>
      </c>
      <c r="G15" s="48" t="s">
        <v>36</v>
      </c>
      <c r="H15" s="18" t="s">
        <v>37</v>
      </c>
      <c r="I15" s="20"/>
      <c r="J15" s="48">
        <v>8</v>
      </c>
      <c r="K15" s="26"/>
    </row>
    <row r="16" s="2" customFormat="1" spans="1:11">
      <c r="A16" s="45"/>
      <c r="B16" s="49"/>
      <c r="C16" s="49"/>
      <c r="D16" s="47" t="s">
        <v>38</v>
      </c>
      <c r="E16" s="48">
        <v>7</v>
      </c>
      <c r="F16" s="48" t="s">
        <v>39</v>
      </c>
      <c r="G16" s="48" t="s">
        <v>39</v>
      </c>
      <c r="H16" s="23"/>
      <c r="I16" s="25"/>
      <c r="J16" s="48">
        <v>7</v>
      </c>
      <c r="K16" s="26"/>
    </row>
    <row r="17" s="2" customFormat="1" ht="70" spans="1:11">
      <c r="A17" s="45"/>
      <c r="B17" s="49"/>
      <c r="C17" s="46" t="s">
        <v>40</v>
      </c>
      <c r="D17" s="47" t="s">
        <v>41</v>
      </c>
      <c r="E17" s="50">
        <v>7</v>
      </c>
      <c r="F17" s="51" t="s">
        <v>42</v>
      </c>
      <c r="G17" s="51" t="s">
        <v>42</v>
      </c>
      <c r="H17" s="23"/>
      <c r="I17" s="25"/>
      <c r="J17" s="48">
        <v>7</v>
      </c>
      <c r="K17" s="26"/>
    </row>
    <row r="18" s="2" customFormat="1" ht="42" spans="1:11">
      <c r="A18" s="45"/>
      <c r="B18" s="49"/>
      <c r="C18" s="49"/>
      <c r="D18" s="47" t="s">
        <v>43</v>
      </c>
      <c r="E18" s="50">
        <v>6</v>
      </c>
      <c r="F18" s="51" t="s">
        <v>44</v>
      </c>
      <c r="G18" s="51" t="s">
        <v>44</v>
      </c>
      <c r="H18" s="23"/>
      <c r="I18" s="25"/>
      <c r="J18" s="48">
        <v>6</v>
      </c>
      <c r="K18" s="26"/>
    </row>
    <row r="19" s="2" customFormat="1" spans="1:11">
      <c r="A19" s="45"/>
      <c r="B19" s="49"/>
      <c r="C19" s="46" t="s">
        <v>45</v>
      </c>
      <c r="D19" s="47" t="s">
        <v>46</v>
      </c>
      <c r="E19" s="26">
        <v>3</v>
      </c>
      <c r="F19" s="48" t="s">
        <v>47</v>
      </c>
      <c r="G19" s="48" t="s">
        <v>47</v>
      </c>
      <c r="H19" s="23"/>
      <c r="I19" s="25"/>
      <c r="J19" s="48">
        <v>3</v>
      </c>
      <c r="K19" s="26"/>
    </row>
    <row r="20" s="2" customFormat="1" ht="42" spans="1:11">
      <c r="A20" s="45"/>
      <c r="B20" s="49"/>
      <c r="C20" s="49"/>
      <c r="D20" s="47" t="s">
        <v>48</v>
      </c>
      <c r="E20" s="26">
        <v>3</v>
      </c>
      <c r="F20" s="52" t="s">
        <v>49</v>
      </c>
      <c r="G20" s="52" t="s">
        <v>49</v>
      </c>
      <c r="H20" s="23"/>
      <c r="I20" s="25"/>
      <c r="J20" s="48">
        <v>3</v>
      </c>
      <c r="K20" s="26"/>
    </row>
    <row r="21" s="2" customFormat="1" ht="42" spans="1:11">
      <c r="A21" s="45"/>
      <c r="B21" s="49"/>
      <c r="C21" s="49"/>
      <c r="D21" s="47" t="s">
        <v>50</v>
      </c>
      <c r="E21" s="26">
        <v>3</v>
      </c>
      <c r="F21" s="52" t="s">
        <v>51</v>
      </c>
      <c r="G21" s="52" t="s">
        <v>51</v>
      </c>
      <c r="H21" s="23"/>
      <c r="I21" s="25"/>
      <c r="J21" s="48">
        <v>3</v>
      </c>
      <c r="K21" s="26"/>
    </row>
    <row r="22" s="2" customFormat="1" ht="42" spans="1:11">
      <c r="A22" s="45"/>
      <c r="B22" s="49"/>
      <c r="C22" s="49"/>
      <c r="D22" s="47" t="s">
        <v>52</v>
      </c>
      <c r="E22" s="26">
        <v>3</v>
      </c>
      <c r="F22" s="52" t="s">
        <v>53</v>
      </c>
      <c r="G22" s="52" t="s">
        <v>53</v>
      </c>
      <c r="H22" s="23"/>
      <c r="I22" s="25"/>
      <c r="J22" s="48">
        <v>3</v>
      </c>
      <c r="K22" s="26"/>
    </row>
    <row r="23" s="2" customFormat="1" ht="28.5" customHeight="1" spans="1:11">
      <c r="A23" s="45"/>
      <c r="B23" s="49"/>
      <c r="C23" s="46" t="s">
        <v>54</v>
      </c>
      <c r="D23" s="47" t="s">
        <v>55</v>
      </c>
      <c r="E23" s="26">
        <v>10</v>
      </c>
      <c r="F23" s="53" t="s">
        <v>56</v>
      </c>
      <c r="G23" s="53" t="s">
        <v>56</v>
      </c>
      <c r="H23" s="18" t="s">
        <v>57</v>
      </c>
      <c r="I23" s="20"/>
      <c r="J23" s="48">
        <v>10</v>
      </c>
      <c r="K23" s="26"/>
    </row>
    <row r="24" s="2" customFormat="1" ht="96.75" customHeight="1" spans="1:11">
      <c r="A24" s="45"/>
      <c r="B24" s="46" t="s">
        <v>58</v>
      </c>
      <c r="C24" s="46" t="s">
        <v>59</v>
      </c>
      <c r="D24" s="47" t="s">
        <v>60</v>
      </c>
      <c r="E24" s="26">
        <v>20</v>
      </c>
      <c r="F24" s="52" t="s">
        <v>61</v>
      </c>
      <c r="G24" s="52" t="s">
        <v>61</v>
      </c>
      <c r="H24" s="18" t="s">
        <v>62</v>
      </c>
      <c r="I24" s="20"/>
      <c r="J24" s="48">
        <v>17</v>
      </c>
      <c r="K24" s="43" t="s">
        <v>63</v>
      </c>
    </row>
    <row r="25" s="2" customFormat="1" ht="107" customHeight="1" spans="1:11">
      <c r="A25" s="45"/>
      <c r="B25" s="49"/>
      <c r="C25" s="49"/>
      <c r="D25" s="47" t="s">
        <v>64</v>
      </c>
      <c r="E25" s="26">
        <v>20</v>
      </c>
      <c r="F25" s="52" t="s">
        <v>65</v>
      </c>
      <c r="G25" s="52" t="s">
        <v>65</v>
      </c>
      <c r="H25" s="23"/>
      <c r="I25" s="25"/>
      <c r="J25" s="48">
        <v>17</v>
      </c>
      <c r="K25" s="43" t="s">
        <v>63</v>
      </c>
    </row>
    <row r="26" s="2" customFormat="1" ht="25.5" customHeight="1" spans="1:11">
      <c r="A26" s="54" t="s">
        <v>66</v>
      </c>
      <c r="B26" s="54"/>
      <c r="C26" s="54"/>
      <c r="D26" s="54"/>
      <c r="E26" s="54"/>
      <c r="F26" s="54"/>
      <c r="G26" s="54"/>
      <c r="H26" s="54"/>
      <c r="I26" s="54"/>
      <c r="J26" s="61">
        <f>J8+SUM(J15:J25)</f>
        <v>94</v>
      </c>
      <c r="K26" s="65"/>
    </row>
    <row r="27" s="3" customFormat="1" spans="1:11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</row>
    <row r="28" s="2" customFormat="1" spans="1:11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</row>
    <row r="29" s="2" customFormat="1" spans="1:11">
      <c r="A29" s="56"/>
      <c r="B29" s="56"/>
      <c r="C29" s="56"/>
      <c r="D29" s="56"/>
      <c r="E29" s="56"/>
      <c r="F29" s="56"/>
      <c r="G29" s="56"/>
      <c r="H29" s="56"/>
      <c r="I29" s="56"/>
      <c r="J29" s="56"/>
      <c r="K29" s="56"/>
    </row>
    <row r="30" s="2" customFormat="1" spans="1:11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</row>
    <row r="31" s="2" customFormat="1" spans="1:11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</row>
  </sheetData>
  <mergeCells count="33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3:I23"/>
    <mergeCell ref="A26:I26"/>
    <mergeCell ref="A27:K27"/>
    <mergeCell ref="A28:K28"/>
    <mergeCell ref="A29:K29"/>
    <mergeCell ref="A30:K30"/>
    <mergeCell ref="A31:K31"/>
    <mergeCell ref="A12:A13"/>
    <mergeCell ref="A14:A25"/>
    <mergeCell ref="B15:B23"/>
    <mergeCell ref="B24:B25"/>
    <mergeCell ref="C15:C16"/>
    <mergeCell ref="C17:C18"/>
    <mergeCell ref="C19:C22"/>
    <mergeCell ref="C24:C25"/>
    <mergeCell ref="K8:K11"/>
    <mergeCell ref="H15:I22"/>
    <mergeCell ref="H24:I25"/>
    <mergeCell ref="A7:C11"/>
  </mergeCells>
  <pageMargins left="0.354330708661417" right="0.354330708661417" top="0.393700787401575" bottom="0.393700787401575" header="0.511811023622047" footer="0.511811023622047"/>
  <pageSetup paperSize="9" scale="6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2021-06-02T06:39:53Z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