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817"/>
  </bookViews>
  <sheets>
    <sheet name="12.综合类" sheetId="25" r:id="rId1"/>
  </sheets>
  <definedNames>
    <definedName name="_xlnm.Print_Area" localSheetId="0">'12.综合类'!$A$1:$K$23</definedName>
  </definedNames>
  <calcPr calcId="144525"/>
</workbook>
</file>

<file path=xl/sharedStrings.xml><?xml version="1.0" encoding="utf-8"?>
<sst xmlns="http://schemas.openxmlformats.org/spreadsheetml/2006/main" count="69" uniqueCount="61">
  <si>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</si>
  <si>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</si>
  <si>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</si>
  <si>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房屋租赁费</t>
  </si>
  <si>
    <t>主管部门及代码</t>
  </si>
  <si>
    <r>
      <rPr>
        <sz val="11"/>
        <color theme="1"/>
        <rFont val="宋体"/>
        <charset val="134"/>
        <scheme val="minor"/>
      </rPr>
      <t>北京市交通委员会1</t>
    </r>
    <r>
      <rPr>
        <sz val="11"/>
        <color rgb="FF000000"/>
        <rFont val="宋体"/>
        <charset val="134"/>
        <scheme val="minor"/>
      </rPr>
      <t>70</t>
    </r>
  </si>
  <si>
    <t>实施单位</t>
  </si>
  <si>
    <t>北京市交通委员会海淀运输管理分局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</si>
  <si>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</si>
  <si>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</si>
  <si>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</si>
  <si>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</si>
  <si>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  <scheme val="minor"/>
      </rPr>
      <t>分值    （1</t>
    </r>
    <r>
      <rPr>
        <sz val="11"/>
        <color indexed="8"/>
        <rFont val="宋体"/>
        <charset val="134"/>
        <scheme val="minor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</si>
  <si>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</si>
  <si>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</si>
  <si>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</si>
  <si>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</si>
  <si>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</si>
  <si>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</si>
  <si>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</si>
  <si>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</si>
  <si>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</si>
  <si>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</si>
  <si>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</si>
  <si>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保障海淀运管分局部分人员的正常办公，保障海淀运管分局对公务车、经营者以及其他来访车辆正常停放</t>
  </si>
  <si>
    <t>保障海淀运管分局部分人员的正常办公，保障海淀运管分局对公务车、经营者以及其他来访车辆正常停放。2020年完成支付租金1740000元，停车泊位占用费180675元.共计1920675元。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</si>
  <si>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</si>
  <si>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</si>
  <si>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</si>
  <si>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</si>
  <si>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</si>
  <si>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</si>
  <si>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</si>
  <si>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</si>
  <si>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</si>
  <si>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</si>
  <si>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数量指标</t>
  </si>
  <si>
    <t>办公面积1032平米，土地面积450平米</t>
  </si>
  <si>
    <t>完成值达到指标值，记满分；未达到指标值，按B/A或A/B*该指标分值记分。(即较小的数/大数*该指标分值）</t>
  </si>
  <si>
    <t>质量指标
（13分）</t>
  </si>
  <si>
    <t>质量指标</t>
  </si>
  <si>
    <t>≥100%</t>
  </si>
  <si>
    <t>时效指标
（12分）</t>
  </si>
  <si>
    <t>进度指标</t>
  </si>
  <si>
    <t>≤0小时</t>
  </si>
  <si>
    <t>成本指标
（10分）</t>
  </si>
  <si>
    <t>成本指标</t>
  </si>
  <si>
    <t>2020年房屋租金174万元人民币，土地租金18.0675万元人民币</t>
  </si>
  <si>
    <t>在预算控制范围内得满分，超出预算按A/B*该指标分值计分</t>
  </si>
  <si>
    <t>效
果
指
标
(40分)</t>
  </si>
  <si>
    <t>效益指标
（40分）</t>
  </si>
  <si>
    <t>社会效益</t>
  </si>
  <si>
    <t>保障海淀运管分局正常工作运行，保障海淀运管分局对公务车、经营者以及其他来访车辆正常停放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</si>
  <si>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</si>
  <si>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支持证据不足</t>
  </si>
  <si>
    <t>社会影响力得到提升</t>
  </si>
  <si>
    <t>得到提升</t>
  </si>
  <si>
    <t>环境得到改善</t>
  </si>
  <si>
    <t>得到改善</t>
  </si>
  <si>
    <t>持久度得到提升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</si>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</sst>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63">
    <xf numFmtId="0" fontId="0" fillId="0" borderId="0">
      <alignment vertical="center"/>
    </xf>
    <xf numFmtId="0" fontId="6" fillId="0" borderId="0"/>
    <xf numFmtId="42" fontId="0" fillId="0" borderId="0" applyFont="0" applyFill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8" fillId="10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/>
    <xf numFmtId="0" fontId="0" fillId="19" borderId="19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27" fillId="29" borderId="23" applyNumberFormat="0" applyAlignment="0" applyProtection="0">
      <alignment vertical="center"/>
    </xf>
    <xf numFmtId="0" fontId="28" fillId="29" borderId="17" applyNumberFormat="0" applyAlignment="0" applyProtection="0">
      <alignment vertical="center"/>
    </xf>
    <xf numFmtId="0" fontId="23" fillId="24" borderId="21" applyNumberForma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1" fillId="0" borderId="0"/>
    <xf numFmtId="0" fontId="13" fillId="13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1" fillId="0" borderId="0"/>
    <xf numFmtId="0" fontId="13" fillId="31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1" fillId="0" borderId="0"/>
    <xf numFmtId="0" fontId="13" fillId="11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1" fillId="0" borderId="0"/>
    <xf numFmtId="0" fontId="6" fillId="0" borderId="0">
      <alignment vertical="center"/>
    </xf>
    <xf numFmtId="0" fontId="6" fillId="0" borderId="0">
      <alignment vertical="center"/>
    </xf>
    <xf numFmtId="43" fontId="32" fillId="0" borderId="0" applyFont="0" applyFill="0" applyBorder="0" applyAlignment="0" applyProtection="0">
      <alignment vertical="center"/>
    </xf>
    <xf numFmtId="0" fontId="6" fillId="0" borderId="0"/>
    <xf numFmtId="0" fontId="6" fillId="0" borderId="0"/>
    <xf numFmtId="0" fontId="32" fillId="0" borderId="0"/>
    <xf numFmtId="0" fontId="32" fillId="0" borderId="0">
      <alignment vertical="center"/>
    </xf>
    <xf numFmtId="0" fontId="33" fillId="0" borderId="0"/>
  </cellStyleXfs>
  <cellXfs count="72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/>
    </xf>
    <xf numFmtId="176" fontId="6" fillId="0" borderId="8" xfId="0" applyNumberFormat="1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7" fillId="0" borderId="8" xfId="47" applyFont="1" applyBorder="1" applyAlignment="1">
      <alignment horizontal="center" vertical="center" wrapText="1"/>
    </xf>
    <xf numFmtId="0" fontId="8" fillId="0" borderId="8" xfId="0" applyFont="1" applyBorder="1" applyAlignment="1">
      <alignment vertical="center"/>
    </xf>
    <xf numFmtId="0" fontId="8" fillId="0" borderId="8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textRotation="255"/>
    </xf>
    <xf numFmtId="0" fontId="6" fillId="0" borderId="2" xfId="0" applyNumberFormat="1" applyFont="1" applyBorder="1" applyAlignment="1">
      <alignment horizontal="center" vertical="center" wrapText="1"/>
    </xf>
    <xf numFmtId="0" fontId="6" fillId="0" borderId="3" xfId="0" applyNumberFormat="1" applyFont="1" applyBorder="1" applyAlignment="1">
      <alignment horizontal="center" vertical="center" wrapText="1"/>
    </xf>
    <xf numFmtId="0" fontId="6" fillId="0" borderId="4" xfId="0" applyNumberFormat="1" applyFont="1" applyBorder="1" applyAlignment="1">
      <alignment horizontal="center" vertical="center" wrapText="1"/>
    </xf>
    <xf numFmtId="0" fontId="6" fillId="0" borderId="3" xfId="0" applyFont="1" applyBorder="1">
      <alignment vertical="center"/>
    </xf>
    <xf numFmtId="0" fontId="6" fillId="0" borderId="14" xfId="0" applyFont="1" applyBorder="1" applyAlignment="1">
      <alignment horizontal="center" vertical="center" textRotation="255"/>
    </xf>
    <xf numFmtId="0" fontId="6" fillId="0" borderId="2" xfId="0" applyNumberFormat="1" applyFont="1" applyBorder="1" applyAlignment="1">
      <alignment horizontal="justify" vertical="center" wrapText="1"/>
    </xf>
    <xf numFmtId="0" fontId="6" fillId="0" borderId="3" xfId="0" applyNumberFormat="1" applyFont="1" applyBorder="1" applyAlignment="1">
      <alignment horizontal="justify" vertical="center" wrapText="1"/>
    </xf>
    <xf numFmtId="0" fontId="6" fillId="0" borderId="4" xfId="0" applyNumberFormat="1" applyFont="1" applyBorder="1" applyAlignment="1">
      <alignment horizontal="justify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textRotation="255"/>
    </xf>
    <xf numFmtId="0" fontId="7" fillId="0" borderId="13" xfId="54" applyFont="1" applyBorder="1" applyAlignment="1">
      <alignment horizontal="center" vertical="center" wrapText="1"/>
    </xf>
    <xf numFmtId="0" fontId="7" fillId="0" borderId="13" xfId="54" applyFont="1" applyBorder="1" applyAlignment="1">
      <alignment vertical="center" wrapText="1"/>
    </xf>
    <xf numFmtId="0" fontId="7" fillId="0" borderId="2" xfId="47" applyFont="1" applyBorder="1" applyAlignment="1">
      <alignment vertical="center" wrapText="1"/>
    </xf>
    <xf numFmtId="0" fontId="6" fillId="0" borderId="8" xfId="58" applyFont="1" applyFill="1" applyBorder="1" applyAlignment="1">
      <alignment horizontal="center" vertical="center" wrapText="1"/>
    </xf>
    <xf numFmtId="0" fontId="6" fillId="0" borderId="8" xfId="58" applyFont="1" applyFill="1" applyBorder="1" applyAlignment="1">
      <alignment horizontal="justify" vertical="center" wrapText="1"/>
    </xf>
    <xf numFmtId="0" fontId="7" fillId="0" borderId="15" xfId="54" applyFont="1" applyBorder="1" applyAlignment="1">
      <alignment horizontal="center" vertical="center" wrapText="1"/>
    </xf>
    <xf numFmtId="0" fontId="6" fillId="0" borderId="8" xfId="58" applyFont="1" applyBorder="1" applyAlignment="1">
      <alignment horizontal="center" vertical="center" wrapText="1"/>
    </xf>
    <xf numFmtId="0" fontId="7" fillId="0" borderId="8" xfId="58" applyFont="1" applyFill="1" applyBorder="1" applyAlignment="1">
      <alignment horizontal="justify" vertical="center" wrapText="1"/>
    </xf>
    <xf numFmtId="0" fontId="7" fillId="0" borderId="5" xfId="47" applyFont="1" applyBorder="1" applyAlignment="1">
      <alignment vertical="center" wrapText="1"/>
    </xf>
    <xf numFmtId="0" fontId="7" fillId="0" borderId="5" xfId="47" applyFont="1" applyBorder="1" applyAlignment="1">
      <alignment horizontal="center" vertical="center" wrapText="1"/>
    </xf>
    <xf numFmtId="0" fontId="7" fillId="0" borderId="9" xfId="47" applyFont="1" applyBorder="1" applyAlignment="1">
      <alignment vertical="center" wrapText="1"/>
    </xf>
    <xf numFmtId="0" fontId="7" fillId="0" borderId="9" xfId="47" applyFont="1" applyBorder="1" applyAlignment="1">
      <alignment horizontal="center" vertical="center" wrapText="1"/>
    </xf>
    <xf numFmtId="0" fontId="7" fillId="0" borderId="11" xfId="47" applyFont="1" applyBorder="1" applyAlignment="1">
      <alignment vertical="center" wrapText="1"/>
    </xf>
    <xf numFmtId="0" fontId="7" fillId="0" borderId="11" xfId="47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176" fontId="0" fillId="0" borderId="1" xfId="0" applyNumberFormat="1" applyBorder="1" applyAlignment="1">
      <alignment horizontal="center" vertical="center" wrapText="1"/>
    </xf>
    <xf numFmtId="10" fontId="6" fillId="0" borderId="8" xfId="0" applyNumberFormat="1" applyFont="1" applyFill="1" applyBorder="1" applyAlignment="1">
      <alignment horizontal="center" vertical="center"/>
    </xf>
    <xf numFmtId="0" fontId="6" fillId="0" borderId="13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176" fontId="6" fillId="0" borderId="8" xfId="0" applyNumberFormat="1" applyFont="1" applyBorder="1" applyAlignment="1">
      <alignment horizontal="center" vertical="center" wrapText="1"/>
    </xf>
    <xf numFmtId="0" fontId="6" fillId="0" borderId="14" xfId="0" applyFont="1" applyBorder="1" applyAlignment="1">
      <alignment horizontal="left" vertical="center" wrapText="1"/>
    </xf>
    <xf numFmtId="0" fontId="6" fillId="0" borderId="4" xfId="0" applyFont="1" applyBorder="1">
      <alignment vertical="center"/>
    </xf>
    <xf numFmtId="0" fontId="6" fillId="0" borderId="4" xfId="0" applyFont="1" applyBorder="1" applyAlignment="1">
      <alignment horizontal="center" vertical="center" wrapText="1"/>
    </xf>
    <xf numFmtId="0" fontId="7" fillId="0" borderId="8" xfId="47" applyFont="1" applyBorder="1" applyAlignment="1">
      <alignment horizontal="left" vertical="center" wrapText="1"/>
    </xf>
    <xf numFmtId="0" fontId="9" fillId="0" borderId="4" xfId="0" applyFont="1" applyBorder="1" applyAlignment="1">
      <alignment horizontal="center"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9"/>
  <sheetViews>
    <sheetView tabSelected="1" view="pageBreakPreview" zoomScale="60" zoomScaleNormal="100" zoomScaleSheetLayoutView="60" workbookViewId="0">
      <selection activeCell="K19" sqref="K19:K22"/>
    </sheetView>
  </sheetViews>
  <sheetFormatPr defaultColWidth="9" defaultRowHeight="14"/>
  <cols>
    <col min="1" max="1" width="4.12727272727273" customWidth="1"/>
    <col min="2" max="3" width="9.25454545454545" customWidth="1"/>
    <col min="4" max="4" width="19.5" customWidth="1"/>
    <col min="5" max="5" width="15.8727272727273" style="4" customWidth="1"/>
    <col min="6" max="7" width="15.7545454545455" style="4" customWidth="1"/>
    <col min="8" max="8" width="11.8727272727273" customWidth="1"/>
    <col min="9" max="9" width="14.8727272727273" customWidth="1"/>
    <col min="10" max="10" width="16.5" style="5" customWidth="1"/>
    <col min="11" max="11" width="18.1272727272727" customWidth="1"/>
  </cols>
  <sheetData>
    <row r="1" ht="21" spans="1:11">
      <c r="A1" s="6"/>
      <c r="B1" s="6"/>
      <c r="C1" s="6"/>
      <c r="D1" s="6"/>
      <c r="E1" s="6"/>
      <c r="F1" s="6"/>
      <c r="G1" s="6"/>
      <c r="H1" s="6"/>
      <c r="I1" s="6"/>
      <c r="J1" s="6"/>
      <c r="K1" s="6"/>
    </row>
    <row r="2" ht="23" spans="1:11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3" spans="1:11">
      <c r="A3" s="9" t="s">
        <v>1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ht="8.25" customHeight="1" spans="1:11">
      <c r="A4" s="10"/>
      <c r="B4" s="10"/>
      <c r="C4" s="10"/>
      <c r="D4" s="10"/>
      <c r="E4" s="11"/>
      <c r="F4" s="11"/>
      <c r="G4" s="11"/>
      <c r="H4" s="10"/>
      <c r="I4" s="10"/>
      <c r="J4" s="62"/>
      <c r="K4" s="10"/>
    </row>
    <row r="5" s="2" customFormat="1" ht="20.25" customHeight="1" spans="1:11">
      <c r="A5" s="12" t="s">
        <v>2</v>
      </c>
      <c r="B5" s="13"/>
      <c r="C5" s="14"/>
      <c r="D5" s="12" t="s">
        <v>3</v>
      </c>
      <c r="E5" s="13"/>
      <c r="F5" s="13"/>
      <c r="G5" s="13"/>
      <c r="H5" s="13"/>
      <c r="I5" s="13"/>
      <c r="J5" s="13"/>
      <c r="K5" s="14"/>
    </row>
    <row r="6" s="2" customFormat="1" ht="20.25" customHeight="1" spans="1:11">
      <c r="A6" s="12" t="s">
        <v>4</v>
      </c>
      <c r="B6" s="13"/>
      <c r="C6" s="14"/>
      <c r="D6" s="12" t="s">
        <v>5</v>
      </c>
      <c r="E6" s="13"/>
      <c r="F6" s="14"/>
      <c r="G6" s="12" t="s">
        <v>6</v>
      </c>
      <c r="H6" s="14"/>
      <c r="I6" s="12" t="s">
        <v>7</v>
      </c>
      <c r="J6" s="13"/>
      <c r="K6" s="14"/>
    </row>
    <row r="7" s="2" customFormat="1" ht="28" spans="1:11">
      <c r="A7" s="15" t="s">
        <v>8</v>
      </c>
      <c r="B7" s="16"/>
      <c r="C7" s="17"/>
      <c r="D7" s="18"/>
      <c r="E7" s="19" t="s">
        <v>9</v>
      </c>
      <c r="F7" s="19" t="s">
        <v>10</v>
      </c>
      <c r="G7" s="19" t="s">
        <v>11</v>
      </c>
      <c r="H7" s="19" t="s">
        <v>12</v>
      </c>
      <c r="I7" s="19" t="s">
        <v>13</v>
      </c>
      <c r="J7" s="19" t="s">
        <v>14</v>
      </c>
      <c r="K7" s="23" t="s">
        <v>15</v>
      </c>
    </row>
    <row r="8" s="2" customFormat="1" ht="17.25" customHeight="1" spans="1:11">
      <c r="A8" s="20"/>
      <c r="B8" s="21"/>
      <c r="C8" s="22"/>
      <c r="D8" s="18" t="s">
        <v>16</v>
      </c>
      <c r="E8" s="23">
        <v>192.0675</v>
      </c>
      <c r="F8" s="24">
        <v>192.0675</v>
      </c>
      <c r="G8" s="24">
        <v>192.0675</v>
      </c>
      <c r="H8" s="23">
        <v>10</v>
      </c>
      <c r="I8" s="63">
        <f>+G8/F8</f>
        <v>1</v>
      </c>
      <c r="J8" s="19">
        <f>IF(H8*I8&lt;10,H8*I8,10)</f>
        <v>10</v>
      </c>
      <c r="K8" s="64" t="s">
        <v>17</v>
      </c>
    </row>
    <row r="9" s="2" customFormat="1" ht="18" customHeight="1" spans="1:11">
      <c r="A9" s="20"/>
      <c r="B9" s="21"/>
      <c r="C9" s="22"/>
      <c r="D9" s="25" t="s">
        <v>18</v>
      </c>
      <c r="E9" s="23">
        <v>192.0675</v>
      </c>
      <c r="F9" s="24">
        <v>192.0675</v>
      </c>
      <c r="G9" s="24">
        <v>192.0675</v>
      </c>
      <c r="H9" s="23"/>
      <c r="I9" s="63"/>
      <c r="J9" s="19"/>
      <c r="K9" s="65"/>
    </row>
    <row r="10" s="2" customFormat="1" ht="18" customHeight="1" spans="1:11">
      <c r="A10" s="20"/>
      <c r="B10" s="21"/>
      <c r="C10" s="22"/>
      <c r="D10" s="25" t="s">
        <v>19</v>
      </c>
      <c r="E10" s="26"/>
      <c r="F10" s="23"/>
      <c r="G10" s="23"/>
      <c r="H10" s="23"/>
      <c r="I10" s="23"/>
      <c r="J10" s="66"/>
      <c r="K10" s="65"/>
    </row>
    <row r="11" s="2" customFormat="1" ht="21.75" customHeight="1" spans="1:11">
      <c r="A11" s="27"/>
      <c r="B11" s="28"/>
      <c r="C11" s="29"/>
      <c r="D11" s="25" t="s">
        <v>20</v>
      </c>
      <c r="E11" s="18"/>
      <c r="F11" s="23"/>
      <c r="G11" s="23"/>
      <c r="H11" s="23"/>
      <c r="I11" s="23"/>
      <c r="J11" s="66"/>
      <c r="K11" s="67"/>
    </row>
    <row r="12" s="2" customFormat="1" ht="25.5" customHeight="1" spans="1:11">
      <c r="A12" s="30" t="s">
        <v>21</v>
      </c>
      <c r="B12" s="31" t="s">
        <v>22</v>
      </c>
      <c r="C12" s="32"/>
      <c r="D12" s="32"/>
      <c r="E12" s="32"/>
      <c r="F12" s="33"/>
      <c r="G12" s="31" t="s">
        <v>23</v>
      </c>
      <c r="H12" s="34"/>
      <c r="I12" s="34"/>
      <c r="J12" s="34"/>
      <c r="K12" s="68"/>
    </row>
    <row r="13" s="2" customFormat="1" ht="54" customHeight="1" spans="1:11">
      <c r="A13" s="35"/>
      <c r="B13" s="36" t="s">
        <v>24</v>
      </c>
      <c r="C13" s="37"/>
      <c r="D13" s="37"/>
      <c r="E13" s="37"/>
      <c r="F13" s="38"/>
      <c r="G13" s="36" t="s">
        <v>25</v>
      </c>
      <c r="H13" s="37"/>
      <c r="I13" s="37"/>
      <c r="J13" s="37"/>
      <c r="K13" s="38"/>
    </row>
    <row r="14" s="2" customFormat="1" ht="25.9" customHeight="1" spans="1:11">
      <c r="A14" s="30" t="s">
        <v>26</v>
      </c>
      <c r="B14" s="39" t="s">
        <v>27</v>
      </c>
      <c r="C14" s="23" t="s">
        <v>28</v>
      </c>
      <c r="D14" s="23" t="s">
        <v>29</v>
      </c>
      <c r="E14" s="23" t="s">
        <v>30</v>
      </c>
      <c r="F14" s="39" t="s">
        <v>31</v>
      </c>
      <c r="G14" s="23" t="s">
        <v>32</v>
      </c>
      <c r="H14" s="40" t="s">
        <v>15</v>
      </c>
      <c r="I14" s="69"/>
      <c r="J14" s="66" t="s">
        <v>14</v>
      </c>
      <c r="K14" s="39" t="s">
        <v>33</v>
      </c>
    </row>
    <row r="15" s="2" customFormat="1" ht="48" customHeight="1" spans="1:11">
      <c r="A15" s="41"/>
      <c r="B15" s="42" t="s">
        <v>34</v>
      </c>
      <c r="C15" s="43" t="s">
        <v>35</v>
      </c>
      <c r="D15" s="44" t="s">
        <v>36</v>
      </c>
      <c r="E15" s="45">
        <v>15</v>
      </c>
      <c r="F15" s="46" t="s">
        <v>37</v>
      </c>
      <c r="G15" s="46" t="s">
        <v>37</v>
      </c>
      <c r="H15" s="15" t="s">
        <v>38</v>
      </c>
      <c r="I15" s="17"/>
      <c r="J15" s="45">
        <v>15</v>
      </c>
      <c r="K15" s="23"/>
    </row>
    <row r="16" s="2" customFormat="1" ht="36.75" customHeight="1" spans="1:11">
      <c r="A16" s="41"/>
      <c r="B16" s="47"/>
      <c r="C16" s="43" t="s">
        <v>39</v>
      </c>
      <c r="D16" s="44" t="s">
        <v>40</v>
      </c>
      <c r="E16" s="48">
        <v>13</v>
      </c>
      <c r="F16" s="45" t="s">
        <v>41</v>
      </c>
      <c r="G16" s="45" t="s">
        <v>41</v>
      </c>
      <c r="H16" s="20"/>
      <c r="I16" s="22"/>
      <c r="J16" s="45">
        <v>13</v>
      </c>
      <c r="K16" s="23"/>
    </row>
    <row r="17" s="2" customFormat="1" ht="36.75" customHeight="1" spans="1:11">
      <c r="A17" s="41"/>
      <c r="B17" s="47"/>
      <c r="C17" s="43" t="s">
        <v>42</v>
      </c>
      <c r="D17" s="44" t="s">
        <v>43</v>
      </c>
      <c r="E17" s="23">
        <v>12</v>
      </c>
      <c r="F17" s="45" t="s">
        <v>44</v>
      </c>
      <c r="G17" s="45" t="s">
        <v>44</v>
      </c>
      <c r="H17" s="20"/>
      <c r="I17" s="22"/>
      <c r="J17" s="45">
        <v>12</v>
      </c>
      <c r="K17" s="23"/>
    </row>
    <row r="18" s="2" customFormat="1" ht="83.45" customHeight="1" spans="1:11">
      <c r="A18" s="41"/>
      <c r="B18" s="47"/>
      <c r="C18" s="43" t="s">
        <v>45</v>
      </c>
      <c r="D18" s="44" t="s">
        <v>46</v>
      </c>
      <c r="E18" s="23">
        <v>10</v>
      </c>
      <c r="F18" s="49" t="s">
        <v>47</v>
      </c>
      <c r="G18" s="49" t="s">
        <v>47</v>
      </c>
      <c r="H18" s="15" t="s">
        <v>48</v>
      </c>
      <c r="I18" s="17"/>
      <c r="J18" s="45">
        <v>10</v>
      </c>
      <c r="K18" s="23"/>
    </row>
    <row r="19" s="2" customFormat="1" ht="37.5" customHeight="1" spans="1:11">
      <c r="A19" s="41"/>
      <c r="B19" s="42" t="s">
        <v>49</v>
      </c>
      <c r="C19" s="42" t="s">
        <v>50</v>
      </c>
      <c r="D19" s="50" t="s">
        <v>51</v>
      </c>
      <c r="E19" s="51">
        <v>40</v>
      </c>
      <c r="F19" s="50" t="s">
        <v>52</v>
      </c>
      <c r="G19" s="50" t="s">
        <v>52</v>
      </c>
      <c r="H19" s="15" t="s">
        <v>53</v>
      </c>
      <c r="I19" s="17"/>
      <c r="J19" s="51">
        <v>34.5</v>
      </c>
      <c r="K19" s="70" t="s">
        <v>54</v>
      </c>
    </row>
    <row r="20" s="2" customFormat="1" ht="37.5" customHeight="1" spans="1:11">
      <c r="A20" s="41"/>
      <c r="B20" s="47"/>
      <c r="C20" s="47"/>
      <c r="D20" s="52"/>
      <c r="E20" s="53"/>
      <c r="F20" s="52" t="s">
        <v>55</v>
      </c>
      <c r="G20" s="52" t="s">
        <v>56</v>
      </c>
      <c r="H20" s="20"/>
      <c r="I20" s="22"/>
      <c r="J20" s="53"/>
      <c r="K20" s="70"/>
    </row>
    <row r="21" s="2" customFormat="1" ht="34.5" customHeight="1" spans="1:11">
      <c r="A21" s="41"/>
      <c r="B21" s="47"/>
      <c r="C21" s="47"/>
      <c r="D21" s="52"/>
      <c r="E21" s="53"/>
      <c r="F21" s="52" t="s">
        <v>57</v>
      </c>
      <c r="G21" s="52" t="s">
        <v>58</v>
      </c>
      <c r="H21" s="20"/>
      <c r="I21" s="22"/>
      <c r="J21" s="53"/>
      <c r="K21" s="70"/>
    </row>
    <row r="22" s="2" customFormat="1" ht="104.45" customHeight="1" spans="1:11">
      <c r="A22" s="41"/>
      <c r="B22" s="47"/>
      <c r="C22" s="47"/>
      <c r="D22" s="54"/>
      <c r="E22" s="55"/>
      <c r="F22" s="54" t="s">
        <v>59</v>
      </c>
      <c r="G22" s="54" t="s">
        <v>56</v>
      </c>
      <c r="H22" s="20"/>
      <c r="I22" s="22"/>
      <c r="J22" s="55"/>
      <c r="K22" s="70"/>
    </row>
    <row r="23" s="2" customFormat="1" ht="28.5" customHeight="1" spans="1:11">
      <c r="A23" s="56" t="s">
        <v>60</v>
      </c>
      <c r="B23" s="57"/>
      <c r="C23" s="57"/>
      <c r="D23" s="57"/>
      <c r="E23" s="57"/>
      <c r="F23" s="57"/>
      <c r="G23" s="57"/>
      <c r="H23" s="57"/>
      <c r="I23" s="71"/>
      <c r="J23" s="66">
        <f>SUM(J15:J22)+J8</f>
        <v>94.5</v>
      </c>
      <c r="K23" s="18"/>
    </row>
    <row r="24" s="2" customFormat="1" ht="43.5" customHeight="1" spans="1:11">
      <c r="A24" s="58"/>
      <c r="B24"/>
      <c r="C24"/>
      <c r="D24"/>
      <c r="E24" s="4"/>
      <c r="F24" s="4"/>
      <c r="G24" s="4"/>
      <c r="H24"/>
      <c r="I24"/>
      <c r="J24" s="5"/>
      <c r="K24"/>
    </row>
    <row r="25" s="3" customFormat="1" spans="1:11">
      <c r="A25" s="59"/>
      <c r="B25"/>
      <c r="C25"/>
      <c r="D25"/>
      <c r="E25" s="4"/>
      <c r="F25" s="4"/>
      <c r="G25" s="4"/>
      <c r="H25"/>
      <c r="I25"/>
      <c r="J25" s="5"/>
      <c r="K25"/>
    </row>
    <row r="26" s="2" customFormat="1" spans="1:11">
      <c r="A26" s="60"/>
      <c r="B26"/>
      <c r="C26"/>
      <c r="D26"/>
      <c r="E26" s="4"/>
      <c r="F26" s="4"/>
      <c r="G26" s="4"/>
      <c r="H26"/>
      <c r="I26"/>
      <c r="J26" s="5"/>
      <c r="K26"/>
    </row>
    <row r="27" s="2" customFormat="1" spans="1:11">
      <c r="A27" s="61"/>
      <c r="B27"/>
      <c r="C27"/>
      <c r="D27"/>
      <c r="E27" s="4"/>
      <c r="F27" s="4"/>
      <c r="G27" s="4"/>
      <c r="H27"/>
      <c r="I27"/>
      <c r="J27" s="5"/>
      <c r="K27"/>
    </row>
    <row r="28" s="2" customFormat="1" spans="1:11">
      <c r="A28" s="59"/>
      <c r="B28"/>
      <c r="C28"/>
      <c r="D28"/>
      <c r="E28" s="4"/>
      <c r="F28" s="4"/>
      <c r="G28" s="4"/>
      <c r="H28"/>
      <c r="I28"/>
      <c r="J28" s="5"/>
      <c r="K28"/>
    </row>
    <row r="29" s="2" customFormat="1" spans="2:11">
      <c r="B29"/>
      <c r="C29"/>
      <c r="D29"/>
      <c r="E29" s="4"/>
      <c r="F29" s="4"/>
      <c r="G29" s="4"/>
      <c r="H29"/>
      <c r="I29"/>
      <c r="J29" s="5"/>
      <c r="K29"/>
    </row>
  </sheetData>
  <mergeCells count="31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18:I18"/>
    <mergeCell ref="A23:I23"/>
    <mergeCell ref="A12:A13"/>
    <mergeCell ref="A14:A22"/>
    <mergeCell ref="B15:B18"/>
    <mergeCell ref="B19:B22"/>
    <mergeCell ref="C19:C22"/>
    <mergeCell ref="D19:D22"/>
    <mergeCell ref="E19:E22"/>
    <mergeCell ref="F19:F22"/>
    <mergeCell ref="G19:G22"/>
    <mergeCell ref="J19:J22"/>
    <mergeCell ref="K8:K11"/>
    <mergeCell ref="K19:K22"/>
    <mergeCell ref="A7:C11"/>
    <mergeCell ref="H15:I17"/>
    <mergeCell ref="H19:I22"/>
  </mergeCells>
  <pageMargins left="0.354330708661417" right="0.354330708661417" top="0.393700787401575" bottom="0.393700787401575" header="0.511811023622047" footer="0.511811023622047"/>
  <pageSetup paperSize="9" scale="6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2021-06-02T05:17:45Z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