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<sst xmlns="http://schemas.openxmlformats.org/spreadsheetml/2006/main" count="77" uniqueCount="65">
  <si>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</si>
  <si>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</si>
  <si>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</si>
  <si>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面向公交线网的地面公交客流需求识别及线路匹配技术研究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</si>
  <si>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</si>
  <si>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</si>
  <si>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</si>
  <si>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</si>
  <si>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</si>
  <si>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</si>
  <si>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</si>
  <si>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</si>
  <si>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</si>
  <si>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</si>
  <si>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</si>
  <si>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</si>
  <si>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</si>
  <si>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</si>
  <si>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</si>
  <si>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</si>
  <si>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</si>
  <si>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</si>
  <si>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</si>
  <si>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</si>
  <si>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项目期目标（2019年—2020年）：《面向公交线网的地面公交客流需求识别及线路匹配技术研究》基于交通大数据，形成基于多源大数据的交通系统出行需求分析技术方法体系；开发公交出行需求分析软件工具，在分析全方式客流需求规律的基础上，基于交通方式选择识别公交客流需求；基于对客流出行需求分析，对现状公交线网与需求匹配度进行评估；提出一套基于分层客流需求的公交线网层级、布局技术，并用于现状线网级配分析及试点线网优化实施。项目期预算资金总额1069.59022万元，其中，2019年预算资金535万元，2020年预算资金534.59022万元。
年度目标：选取2个试点，完成基于大数据的出行需求特征分析，分析公交线网与客流需求的匹配，并提出公交线网优化改善方案。</t>
  </si>
  <si>
    <t>《面向公交线网的地面公交客流需求识别及线路匹配技术研究》基于交通大数据，形成基于多源大数据的交通系统出行需求分析技术方法体系；开发公交出行需求分析软件工具，在分析全方式客流需求规律的基础上，基于交通方式选择识别公交客流需求；基于对客流出行需求分析，对现状公交线网与需求匹配度进行评估；提出一套基于分层客流需求的公交线网层级、布局技术，并用于现状线网级配分析及试点线网优化实施。项目期预算资金总额1069.59022万元，其中，2019年预算资金535万元，2020年预算资金534.59022万元。
年度目标：选取5个试点，完成基于大数据的出行需求特征分析，分析公交线网与客流需求的匹配，并提出公交线网优化改善方案。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</si>
  <si>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</si>
  <si>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</si>
  <si>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</si>
  <si>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</si>
  <si>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</si>
  <si>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</si>
  <si>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</si>
  <si>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</si>
  <si>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</si>
  <si>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</si>
  <si>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基于大数据的出行需求分析技术方法体系</t>
  </si>
  <si>
    <t>≥1套</t>
  </si>
  <si>
    <t>完成值达到指标值，记满分；未达到指标值，按B/A或A/B*该指标分值记分。(即较小的数/大数*该指标分值）</t>
  </si>
  <si>
    <t>公交出行需求分析软件工具</t>
  </si>
  <si>
    <t>基于分层客流需求的公交线网层级、布局技术</t>
  </si>
  <si>
    <t>应用试点个数</t>
  </si>
  <si>
    <t>≥2个</t>
  </si>
  <si>
    <t>《面向公交线网的地面公交乘客需求识别及线路匹配技术研究》报告</t>
  </si>
  <si>
    <t>≥1份</t>
  </si>
  <si>
    <t>质量指标
（13分）</t>
  </si>
  <si>
    <t>研究课题评审通过率</t>
  </si>
  <si>
    <t>研究课题按时结题率</t>
  </si>
  <si>
    <t>时效指标
（12分）</t>
  </si>
  <si>
    <t>实施进度</t>
  </si>
  <si>
    <t>2020年12月底前完成研究报告和结题评审</t>
  </si>
  <si>
    <t>完成</t>
  </si>
  <si>
    <t>成本指标
（10分）</t>
  </si>
  <si>
    <t>项目预算控制数</t>
  </si>
  <si>
    <t>534.59022万元</t>
  </si>
  <si>
    <t>在预算控制范围内得满分，超出预算按A/B*该指标分值计分</t>
  </si>
  <si>
    <t>效
果
指
标
(40分)</t>
  </si>
  <si>
    <t>效益指标
（40分）</t>
  </si>
  <si>
    <t>试点公交线网与出行需求匹配性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</si>
  <si>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</si>
  <si>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</si>
  <si>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指标不明确</t>
  </si>
  <si>
    <t>试点公交与轨道交通衔接互动水平</t>
  </si>
  <si>
    <t>试点公共交通出行效率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</si>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</sst>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9" fillId="2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0" fillId="0" borderId="0"/>
    <xf numFmtId="0" fontId="0" fillId="11" borderId="19" applyNumberFormat="0" applyFon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0" fillId="6" borderId="20" applyNumberFormat="0" applyAlignment="0" applyProtection="0">
      <alignment vertical="center"/>
    </xf>
    <xf numFmtId="0" fontId="13" fillId="6" borderId="16" applyNumberFormat="0" applyAlignment="0" applyProtection="0">
      <alignment vertical="center"/>
    </xf>
    <xf numFmtId="0" fontId="25" fillId="19" borderId="22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3" fillId="0" borderId="0"/>
    <xf numFmtId="0" fontId="18" fillId="3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3" fillId="0" borderId="0"/>
    <xf numFmtId="0" fontId="18" fillId="1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3" fillId="0" borderId="0"/>
    <xf numFmtId="0" fontId="18" fillId="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3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7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vertical="top" wrapText="1"/>
    </xf>
    <xf numFmtId="0" fontId="2" fillId="0" borderId="3" xfId="0" applyNumberFormat="1" applyFont="1" applyBorder="1" applyAlignment="1">
      <alignment vertical="top" wrapText="1"/>
    </xf>
    <xf numFmtId="0" fontId="2" fillId="0" borderId="4" xfId="0" applyNumberFormat="1" applyFont="1" applyBorder="1" applyAlignment="1">
      <alignment vertical="top" wrapText="1"/>
    </xf>
    <xf numFmtId="0" fontId="2" fillId="0" borderId="2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49" fontId="2" fillId="2" borderId="8" xfId="54" applyNumberFormat="1" applyFont="1" applyFill="1" applyBorder="1" applyAlignment="1">
      <alignment horizontal="left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9" fontId="2" fillId="0" borderId="8" xfId="58" applyNumberFormat="1" applyFont="1" applyFill="1" applyBorder="1" applyAlignment="1">
      <alignment horizontal="center" vertical="center" wrapText="1"/>
    </xf>
    <xf numFmtId="49" fontId="2" fillId="3" borderId="8" xfId="0" applyNumberFormat="1" applyFont="1" applyFill="1" applyBorder="1" applyAlignment="1" applyProtection="1">
      <alignment horizontal="left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7" fillId="0" borderId="2" xfId="47" applyFont="1" applyBorder="1" applyAlignment="1">
      <alignment horizontal="left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NumberFormat="1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2"/>
  <sheetViews>
    <sheetView tabSelected="1" workbookViewId="0">
      <selection activeCell="E8" sqref="E8:G9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6" width="15.2545454545455" style="4" customWidth="1"/>
    <col min="7" max="7" width="16.2545454545455" style="4" customWidth="1"/>
    <col min="8" max="8" width="13.1272727272727" customWidth="1"/>
    <col min="9" max="9" width="13.3727272727273" customWidth="1"/>
    <col min="10" max="10" width="8.5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61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0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6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17">
        <v>534.59022</v>
      </c>
      <c r="F8" s="17">
        <v>534.59022</v>
      </c>
      <c r="G8" s="17">
        <v>534.59022</v>
      </c>
      <c r="H8" s="26">
        <v>10</v>
      </c>
      <c r="I8" s="62">
        <f>+G8/F8</f>
        <v>1</v>
      </c>
      <c r="J8" s="22">
        <f>IF(H8*I8&lt;10,H8*I8,10)</f>
        <v>10</v>
      </c>
      <c r="K8" s="63" t="s">
        <v>17</v>
      </c>
    </row>
    <row r="9" s="2" customFormat="1" ht="18" customHeight="1" spans="1:11">
      <c r="A9" s="23"/>
      <c r="B9" s="24"/>
      <c r="C9" s="25"/>
      <c r="D9" s="27" t="s">
        <v>18</v>
      </c>
      <c r="E9" s="17">
        <v>534.59022</v>
      </c>
      <c r="F9" s="17">
        <v>534.59022</v>
      </c>
      <c r="G9" s="17">
        <v>534.59022</v>
      </c>
      <c r="H9" s="26"/>
      <c r="I9" s="62"/>
      <c r="J9" s="22"/>
      <c r="K9" s="64"/>
    </row>
    <row r="10" s="2" customFormat="1" ht="18" customHeight="1" spans="1:11">
      <c r="A10" s="23"/>
      <c r="B10" s="24"/>
      <c r="C10" s="25"/>
      <c r="D10" s="27" t="s">
        <v>19</v>
      </c>
      <c r="E10" s="28"/>
      <c r="F10" s="29"/>
      <c r="G10" s="26"/>
      <c r="H10" s="26"/>
      <c r="I10" s="26"/>
      <c r="J10" s="65"/>
      <c r="K10" s="64"/>
    </row>
    <row r="11" s="2" customFormat="1" ht="21.75" customHeight="1" spans="1:11">
      <c r="A11" s="30"/>
      <c r="B11" s="31"/>
      <c r="C11" s="32"/>
      <c r="D11" s="27" t="s">
        <v>20</v>
      </c>
      <c r="E11" s="33"/>
      <c r="F11" s="29"/>
      <c r="G11" s="26"/>
      <c r="H11" s="26"/>
      <c r="I11" s="26"/>
      <c r="J11" s="65"/>
      <c r="K11" s="66"/>
    </row>
    <row r="12" s="2" customFormat="1" ht="25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7"/>
    </row>
    <row r="13" s="2" customFormat="1" ht="153" customHeight="1" spans="1:11">
      <c r="A13" s="39"/>
      <c r="B13" s="40" t="s">
        <v>24</v>
      </c>
      <c r="C13" s="41"/>
      <c r="D13" s="41"/>
      <c r="E13" s="41"/>
      <c r="F13" s="42"/>
      <c r="G13" s="43" t="s">
        <v>25</v>
      </c>
      <c r="H13" s="44"/>
      <c r="I13" s="44"/>
      <c r="J13" s="44"/>
      <c r="K13" s="68"/>
    </row>
    <row r="14" s="2" customFormat="1" ht="25.9" customHeight="1" spans="1:11">
      <c r="A14" s="34" t="s">
        <v>26</v>
      </c>
      <c r="B14" s="45" t="s">
        <v>27</v>
      </c>
      <c r="C14" s="26" t="s">
        <v>28</v>
      </c>
      <c r="D14" s="26" t="s">
        <v>29</v>
      </c>
      <c r="E14" s="26" t="s">
        <v>30</v>
      </c>
      <c r="F14" s="45" t="s">
        <v>31</v>
      </c>
      <c r="G14" s="26" t="s">
        <v>32</v>
      </c>
      <c r="H14" s="46" t="s">
        <v>15</v>
      </c>
      <c r="I14" s="69"/>
      <c r="J14" s="65" t="s">
        <v>14</v>
      </c>
      <c r="K14" s="45" t="s">
        <v>33</v>
      </c>
    </row>
    <row r="15" s="2" customFormat="1" ht="28" spans="1:11">
      <c r="A15" s="47"/>
      <c r="B15" s="48" t="s">
        <v>34</v>
      </c>
      <c r="C15" s="48" t="s">
        <v>35</v>
      </c>
      <c r="D15" s="49" t="s">
        <v>36</v>
      </c>
      <c r="E15" s="50">
        <v>3</v>
      </c>
      <c r="F15" s="50" t="s">
        <v>37</v>
      </c>
      <c r="G15" s="50">
        <v>1</v>
      </c>
      <c r="H15" s="18" t="s">
        <v>38</v>
      </c>
      <c r="I15" s="20"/>
      <c r="J15" s="50">
        <v>3</v>
      </c>
      <c r="K15" s="26"/>
    </row>
    <row r="16" s="2" customFormat="1" ht="28" spans="1:11">
      <c r="A16" s="47"/>
      <c r="B16" s="51"/>
      <c r="C16" s="51"/>
      <c r="D16" s="49" t="s">
        <v>39</v>
      </c>
      <c r="E16" s="50">
        <v>3</v>
      </c>
      <c r="F16" s="50" t="s">
        <v>37</v>
      </c>
      <c r="G16" s="50">
        <v>1</v>
      </c>
      <c r="H16" s="23"/>
      <c r="I16" s="25"/>
      <c r="J16" s="50">
        <v>3</v>
      </c>
      <c r="K16" s="26"/>
    </row>
    <row r="17" s="2" customFormat="1" ht="42" spans="1:11">
      <c r="A17" s="47"/>
      <c r="B17" s="51"/>
      <c r="C17" s="51"/>
      <c r="D17" s="49" t="s">
        <v>40</v>
      </c>
      <c r="E17" s="50">
        <v>3</v>
      </c>
      <c r="F17" s="50" t="s">
        <v>37</v>
      </c>
      <c r="G17" s="50">
        <v>1</v>
      </c>
      <c r="H17" s="23"/>
      <c r="I17" s="25"/>
      <c r="J17" s="50">
        <v>3</v>
      </c>
      <c r="K17" s="26"/>
    </row>
    <row r="18" s="2" customFormat="1" spans="1:11">
      <c r="A18" s="47"/>
      <c r="B18" s="51"/>
      <c r="C18" s="51"/>
      <c r="D18" s="49" t="s">
        <v>41</v>
      </c>
      <c r="E18" s="50">
        <v>3</v>
      </c>
      <c r="F18" s="50" t="s">
        <v>42</v>
      </c>
      <c r="G18" s="50">
        <v>5</v>
      </c>
      <c r="H18" s="23"/>
      <c r="I18" s="25"/>
      <c r="J18" s="50">
        <v>3</v>
      </c>
      <c r="K18" s="26"/>
    </row>
    <row r="19" s="2" customFormat="1" ht="56" spans="1:11">
      <c r="A19" s="47"/>
      <c r="B19" s="51"/>
      <c r="C19" s="51"/>
      <c r="D19" s="49" t="s">
        <v>43</v>
      </c>
      <c r="E19" s="50">
        <v>3</v>
      </c>
      <c r="F19" s="50" t="s">
        <v>44</v>
      </c>
      <c r="G19" s="50">
        <v>1</v>
      </c>
      <c r="H19" s="23"/>
      <c r="I19" s="25"/>
      <c r="J19" s="50">
        <v>3</v>
      </c>
      <c r="K19" s="26"/>
    </row>
    <row r="20" s="2" customFormat="1" ht="37.5" customHeight="1" spans="1:11">
      <c r="A20" s="47"/>
      <c r="B20" s="51"/>
      <c r="C20" s="48" t="s">
        <v>45</v>
      </c>
      <c r="D20" s="49" t="s">
        <v>46</v>
      </c>
      <c r="E20" s="52">
        <v>7</v>
      </c>
      <c r="F20" s="53">
        <v>1</v>
      </c>
      <c r="G20" s="53">
        <v>1</v>
      </c>
      <c r="H20" s="23"/>
      <c r="I20" s="25"/>
      <c r="J20" s="50">
        <v>7</v>
      </c>
      <c r="K20" s="26"/>
    </row>
    <row r="21" s="2" customFormat="1" ht="37.5" customHeight="1" spans="1:11">
      <c r="A21" s="47"/>
      <c r="B21" s="51"/>
      <c r="C21" s="51"/>
      <c r="D21" s="49" t="s">
        <v>47</v>
      </c>
      <c r="E21" s="52">
        <v>6</v>
      </c>
      <c r="F21" s="53">
        <v>1</v>
      </c>
      <c r="G21" s="53">
        <v>1</v>
      </c>
      <c r="H21" s="23"/>
      <c r="I21" s="25"/>
      <c r="J21" s="50">
        <v>6</v>
      </c>
      <c r="K21" s="26"/>
    </row>
    <row r="22" s="2" customFormat="1" ht="42" spans="1:11">
      <c r="A22" s="47"/>
      <c r="B22" s="51"/>
      <c r="C22" s="48" t="s">
        <v>48</v>
      </c>
      <c r="D22" s="54" t="s">
        <v>49</v>
      </c>
      <c r="E22" s="26">
        <v>12</v>
      </c>
      <c r="F22" s="55" t="s">
        <v>50</v>
      </c>
      <c r="G22" s="50" t="s">
        <v>51</v>
      </c>
      <c r="H22" s="23"/>
      <c r="I22" s="25"/>
      <c r="J22" s="50">
        <v>12</v>
      </c>
      <c r="K22" s="26"/>
    </row>
    <row r="23" s="2" customFormat="1" ht="41.25" customHeight="1" spans="1:11">
      <c r="A23" s="47"/>
      <c r="B23" s="51"/>
      <c r="C23" s="48" t="s">
        <v>52</v>
      </c>
      <c r="D23" s="56" t="s">
        <v>53</v>
      </c>
      <c r="E23" s="26">
        <v>10</v>
      </c>
      <c r="F23" s="57" t="s">
        <v>54</v>
      </c>
      <c r="G23" s="57" t="s">
        <v>54</v>
      </c>
      <c r="H23" s="18" t="s">
        <v>55</v>
      </c>
      <c r="I23" s="20"/>
      <c r="J23" s="50">
        <v>10</v>
      </c>
      <c r="K23" s="26"/>
    </row>
    <row r="24" s="2" customFormat="1" ht="28" spans="1:11">
      <c r="A24" s="47"/>
      <c r="B24" s="48" t="s">
        <v>56</v>
      </c>
      <c r="C24" s="48" t="s">
        <v>57</v>
      </c>
      <c r="D24" s="49" t="s">
        <v>58</v>
      </c>
      <c r="E24" s="26">
        <v>13</v>
      </c>
      <c r="F24" s="50" t="s">
        <v>59</v>
      </c>
      <c r="G24" s="50" t="s">
        <v>59</v>
      </c>
      <c r="H24" s="18" t="s">
        <v>60</v>
      </c>
      <c r="I24" s="20"/>
      <c r="J24" s="50">
        <v>11</v>
      </c>
      <c r="K24" s="70" t="s">
        <v>61</v>
      </c>
    </row>
    <row r="25" s="2" customFormat="1" ht="28" spans="1:11">
      <c r="A25" s="47"/>
      <c r="B25" s="51"/>
      <c r="C25" s="51"/>
      <c r="D25" s="49" t="s">
        <v>62</v>
      </c>
      <c r="E25" s="26">
        <v>13</v>
      </c>
      <c r="F25" s="50" t="s">
        <v>59</v>
      </c>
      <c r="G25" s="50" t="s">
        <v>59</v>
      </c>
      <c r="H25" s="23"/>
      <c r="I25" s="25"/>
      <c r="J25" s="50">
        <v>11</v>
      </c>
      <c r="K25" s="70" t="s">
        <v>61</v>
      </c>
    </row>
    <row r="26" s="2" customFormat="1" ht="149.1" customHeight="1" spans="1:11">
      <c r="A26" s="47"/>
      <c r="B26" s="51"/>
      <c r="C26" s="51"/>
      <c r="D26" s="49" t="s">
        <v>63</v>
      </c>
      <c r="E26" s="26">
        <v>14</v>
      </c>
      <c r="F26" s="50" t="s">
        <v>59</v>
      </c>
      <c r="G26" s="50" t="s">
        <v>59</v>
      </c>
      <c r="H26" s="23"/>
      <c r="I26" s="25"/>
      <c r="J26" s="50">
        <v>12</v>
      </c>
      <c r="K26" s="70" t="s">
        <v>61</v>
      </c>
    </row>
    <row r="27" s="2" customFormat="1" ht="25.5" customHeight="1" spans="1:11">
      <c r="A27" s="58" t="s">
        <v>64</v>
      </c>
      <c r="B27" s="58"/>
      <c r="C27" s="58"/>
      <c r="D27" s="58"/>
      <c r="E27" s="58"/>
      <c r="F27" s="58"/>
      <c r="G27" s="58"/>
      <c r="H27" s="58"/>
      <c r="I27" s="58"/>
      <c r="J27" s="65">
        <f>J8+SUM(J15:J26)</f>
        <v>94</v>
      </c>
      <c r="K27" s="71"/>
    </row>
    <row r="28" s="3" customFormat="1" spans="1:11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</row>
    <row r="29" s="2" customFormat="1" spans="1:11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60"/>
    </row>
    <row r="30" s="2" customFormat="1" spans="1:1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</row>
    <row r="31" s="2" customFormat="1" spans="1:1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</row>
    <row r="32" s="2" customFormat="1" spans="1:11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</row>
  </sheetData>
  <mergeCells count="32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3:I23"/>
    <mergeCell ref="A27:I27"/>
    <mergeCell ref="A28:K28"/>
    <mergeCell ref="A29:K29"/>
    <mergeCell ref="A30:K30"/>
    <mergeCell ref="A31:K31"/>
    <mergeCell ref="A32:K32"/>
    <mergeCell ref="A12:A13"/>
    <mergeCell ref="A14:A26"/>
    <mergeCell ref="B15:B23"/>
    <mergeCell ref="B24:B26"/>
    <mergeCell ref="C15:C19"/>
    <mergeCell ref="C20:C21"/>
    <mergeCell ref="C24:C26"/>
    <mergeCell ref="K8:K11"/>
    <mergeCell ref="H15:I22"/>
    <mergeCell ref="H24:I26"/>
    <mergeCell ref="A7:C11"/>
  </mergeCells>
  <pageMargins left="0.354330708661417" right="0.354330708661417" top="0.393700787401575" bottom="0.393700787401575" header="0.511811023622047" footer="0.511811023622047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2021-06-02T03:02:17Z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