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<sst xmlns="http://schemas.openxmlformats.org/spreadsheetml/2006/main" count="61" uniqueCount="57">
  <si>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</si>
  <si>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</si>
  <si>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</si>
  <si>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2020年职工病故抚恤金及丧葬费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</si>
  <si>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</si>
  <si>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</si>
  <si>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</si>
  <si>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北京市交通委本级</t>
  </si>
  <si>
    <t>项目资金                    （万元）</t>
  </si>
  <si>
    <t>年初预算数（A）</t>
  </si>
  <si>
    <r>
      <rPr>
        <sz val="11"/>
        <color theme="1"/>
        <rFont val="宋体"/>
        <charset val="134"/>
        <scheme val="minor"/>
      </rPr>
      <t>全年预算数（B</t>
    </r>
    <r>
      <rPr>
        <sz val="11"/>
        <color theme="1"/>
        <rFont val="宋体"/>
        <charset val="134"/>
        <scheme val="minor"/>
      </rPr>
      <t>)</t>
    </r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</si>
  <si>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</si>
  <si>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</si>
  <si>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r>
      <rPr>
        <sz val="11"/>
        <color theme="1"/>
        <rFont val="宋体"/>
        <charset val="134"/>
        <scheme val="minor"/>
      </rPr>
      <t>执行率（C/</t>
    </r>
    <r>
      <rPr>
        <sz val="11"/>
        <color theme="1"/>
        <rFont val="宋体"/>
        <charset val="134"/>
        <scheme val="minor"/>
      </rPr>
      <t>B</t>
    </r>
    <r>
      <rPr>
        <sz val="11"/>
        <color theme="1"/>
        <rFont val="宋体"/>
        <charset val="134"/>
        <scheme val="minor"/>
      </rPr>
      <t>)</t>
    </r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</si>
  <si>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</si>
  <si>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</si>
  <si>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</si>
  <si>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</si>
  <si>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</si>
  <si>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</si>
  <si>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</si>
  <si>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</si>
  <si>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</si>
  <si>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</si>
  <si>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解决离退休、退职人员死亡一次性抚恤金及丧葬费等事务，按照国家相关规定执行。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</si>
  <si>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</si>
  <si>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</si>
  <si>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</si>
  <si>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</si>
  <si>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</si>
  <si>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</si>
  <si>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</si>
  <si>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</si>
  <si>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</si>
  <si>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</si>
  <si>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资金支付金额和范围</t>
  </si>
  <si>
    <t>本单位在职及离退休、退职人员死亡一次性抚恤金按照国家相关规定执行，保证足额发放</t>
  </si>
  <si>
    <t>本单位在职及离退休、退职人员死亡一次性抚恤金按照国家相关规定执行，足额发放</t>
  </si>
  <si>
    <t>完成值达到指标值，记满分；未达到指标值，按B/A或A/B*该指标分值记分。(即较小的数/大数*该指标分值）</t>
  </si>
  <si>
    <t>质量指标
（13分）</t>
  </si>
  <si>
    <t>资金支付及时率</t>
  </si>
  <si>
    <t>时效指标
（12分）</t>
  </si>
  <si>
    <t>资金支付时间</t>
  </si>
  <si>
    <t>按照申请及时支付，资金使用时间为全年</t>
  </si>
  <si>
    <t>成本指标
（10分）</t>
  </si>
  <si>
    <t>项目预算控制数</t>
  </si>
  <si>
    <t>1100/1550万元</t>
  </si>
  <si>
    <t>1547.698257万元</t>
  </si>
  <si>
    <t>在预算控制范围内得满分，超出预算按A/B*该指标分值计分</t>
  </si>
  <si>
    <t>效
果
指
标
(40分)</t>
  </si>
  <si>
    <t>效益指标
（40分）</t>
  </si>
  <si>
    <t>社会效益</t>
  </si>
  <si>
    <t>妥善解决离退休、退职人员死亡一次性抚恤金及丧葬费等事务，保障部门正常稳定运行</t>
  </si>
  <si>
    <t>得到保障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</si>
  <si>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</si>
  <si>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证明材料不充分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</si>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</sst>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7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/>
    <xf numFmtId="0" fontId="0" fillId="5" borderId="19" applyNumberFormat="0" applyFon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3" fillId="25" borderId="23" applyNumberFormat="0" applyAlignment="0" applyProtection="0">
      <alignment vertical="center"/>
    </xf>
    <xf numFmtId="0" fontId="34" fillId="25" borderId="21" applyNumberFormat="0" applyAlignment="0" applyProtection="0">
      <alignment vertical="center"/>
    </xf>
    <xf numFmtId="0" fontId="22" fillId="6" borderId="20" applyNumberFormat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7" fillId="0" borderId="0"/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7" fillId="0" borderId="0"/>
    <xf numFmtId="0" fontId="24" fillId="1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7" fillId="0" borderId="0"/>
    <xf numFmtId="0" fontId="24" fillId="3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7" fillId="0" borderId="0"/>
    <xf numFmtId="0" fontId="2" fillId="0" borderId="0">
      <alignment vertical="center"/>
    </xf>
    <xf numFmtId="0" fontId="2" fillId="0" borderId="0">
      <alignment vertical="center"/>
    </xf>
    <xf numFmtId="43" fontId="35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35" fillId="0" borderId="0"/>
    <xf numFmtId="0" fontId="35" fillId="0" borderId="0">
      <alignment vertical="center"/>
    </xf>
    <xf numFmtId="0" fontId="10" fillId="0" borderId="0"/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11" fillId="0" borderId="13" xfId="54" applyFont="1" applyBorder="1" applyAlignment="1">
      <alignment horizontal="center" vertical="center" wrapText="1"/>
    </xf>
    <xf numFmtId="0" fontId="11" fillId="0" borderId="13" xfId="54" applyFont="1" applyBorder="1" applyAlignment="1">
      <alignment vertical="center" wrapText="1"/>
    </xf>
    <xf numFmtId="0" fontId="11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11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0" fontId="12" fillId="0" borderId="8" xfId="58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4" fontId="2" fillId="0" borderId="0" xfId="0" applyNumberFormat="1" applyFont="1">
      <alignment vertical="center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10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zoomScale="68" zoomScaleNormal="68" topLeftCell="A7" workbookViewId="0">
      <selection activeCell="N19" sqref="N19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9" style="4" customWidth="1"/>
    <col min="7" max="7" width="20.2545454545455" style="4" customWidth="1"/>
    <col min="8" max="8" width="13.1272727272727" customWidth="1"/>
    <col min="9" max="9" width="13.3727272727273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9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1100</v>
      </c>
      <c r="F8" s="26">
        <v>1550</v>
      </c>
      <c r="G8" s="26">
        <v>1547.698257</v>
      </c>
      <c r="H8" s="26">
        <v>10</v>
      </c>
      <c r="I8" s="60">
        <f>+G8/F8</f>
        <v>0.998515004516129</v>
      </c>
      <c r="J8" s="22">
        <f>IF(H8*I8&lt;10,H8*I8,10)</f>
        <v>9.98515004516129</v>
      </c>
      <c r="K8" s="61" t="s">
        <v>17</v>
      </c>
    </row>
    <row r="9" s="2" customFormat="1" ht="18" customHeight="1" spans="1:14">
      <c r="A9" s="23"/>
      <c r="B9" s="24"/>
      <c r="C9" s="25"/>
      <c r="D9" s="27" t="s">
        <v>18</v>
      </c>
      <c r="E9" s="26">
        <v>1100</v>
      </c>
      <c r="F9" s="26">
        <v>1550</v>
      </c>
      <c r="G9" s="26">
        <v>1547.698257</v>
      </c>
      <c r="H9" s="26"/>
      <c r="I9" s="60"/>
      <c r="J9" s="22"/>
      <c r="K9" s="62"/>
      <c r="N9" s="63"/>
    </row>
    <row r="10" s="2" customFormat="1" ht="18" customHeight="1" spans="1:11">
      <c r="A10" s="23"/>
      <c r="B10" s="24"/>
      <c r="C10" s="25"/>
      <c r="D10" s="27" t="s">
        <v>19</v>
      </c>
      <c r="E10" s="28"/>
      <c r="F10" s="29"/>
      <c r="G10" s="30"/>
      <c r="H10" s="26"/>
      <c r="I10" s="26"/>
      <c r="J10" s="64"/>
      <c r="K10" s="62"/>
    </row>
    <row r="11" s="2" customFormat="1" ht="21.75" customHeight="1" spans="1:11">
      <c r="A11" s="31"/>
      <c r="B11" s="32"/>
      <c r="C11" s="33"/>
      <c r="D11" s="27" t="s">
        <v>20</v>
      </c>
      <c r="E11" s="34"/>
      <c r="F11" s="29"/>
      <c r="G11" s="26"/>
      <c r="H11" s="26"/>
      <c r="I11" s="26"/>
      <c r="J11" s="64"/>
      <c r="K11" s="65"/>
    </row>
    <row r="12" s="2" customFormat="1" ht="25.5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66"/>
    </row>
    <row r="13" s="2" customFormat="1" ht="63.75" customHeight="1" spans="1:11">
      <c r="A13" s="40"/>
      <c r="B13" s="41" t="s">
        <v>24</v>
      </c>
      <c r="C13" s="42"/>
      <c r="D13" s="42"/>
      <c r="E13" s="42"/>
      <c r="F13" s="43"/>
      <c r="G13" s="41" t="s">
        <v>24</v>
      </c>
      <c r="H13" s="42"/>
      <c r="I13" s="42"/>
      <c r="J13" s="42"/>
      <c r="K13" s="43"/>
    </row>
    <row r="14" s="2" customFormat="1" ht="25.9" customHeight="1" spans="1:11">
      <c r="A14" s="35" t="s">
        <v>25</v>
      </c>
      <c r="B14" s="44" t="s">
        <v>26</v>
      </c>
      <c r="C14" s="26" t="s">
        <v>27</v>
      </c>
      <c r="D14" s="26" t="s">
        <v>28</v>
      </c>
      <c r="E14" s="26" t="s">
        <v>29</v>
      </c>
      <c r="F14" s="44" t="s">
        <v>30</v>
      </c>
      <c r="G14" s="26" t="s">
        <v>31</v>
      </c>
      <c r="H14" s="45" t="s">
        <v>15</v>
      </c>
      <c r="I14" s="67"/>
      <c r="J14" s="64" t="s">
        <v>14</v>
      </c>
      <c r="K14" s="44" t="s">
        <v>32</v>
      </c>
    </row>
    <row r="15" s="2" customFormat="1" ht="74.25" customHeight="1" spans="1:11">
      <c r="A15" s="46"/>
      <c r="B15" s="47" t="s">
        <v>33</v>
      </c>
      <c r="C15" s="48" t="s">
        <v>34</v>
      </c>
      <c r="D15" s="49" t="s">
        <v>35</v>
      </c>
      <c r="E15" s="50">
        <v>15</v>
      </c>
      <c r="F15" s="51" t="s">
        <v>36</v>
      </c>
      <c r="G15" s="51" t="s">
        <v>37</v>
      </c>
      <c r="H15" s="18" t="s">
        <v>38</v>
      </c>
      <c r="I15" s="20"/>
      <c r="J15" s="50">
        <v>15</v>
      </c>
      <c r="K15" s="26"/>
    </row>
    <row r="16" s="2" customFormat="1" ht="37.5" customHeight="1" spans="1:11">
      <c r="A16" s="46"/>
      <c r="B16" s="52"/>
      <c r="C16" s="48" t="s">
        <v>39</v>
      </c>
      <c r="D16" s="49" t="s">
        <v>40</v>
      </c>
      <c r="E16" s="53">
        <v>13</v>
      </c>
      <c r="F16" s="54">
        <v>1</v>
      </c>
      <c r="G16" s="54">
        <v>1</v>
      </c>
      <c r="H16" s="23"/>
      <c r="I16" s="25"/>
      <c r="J16" s="50">
        <v>13</v>
      </c>
      <c r="K16" s="26"/>
    </row>
    <row r="17" s="2" customFormat="1" ht="34.5" customHeight="1" spans="1:11">
      <c r="A17" s="46"/>
      <c r="B17" s="52"/>
      <c r="C17" s="48" t="s">
        <v>41</v>
      </c>
      <c r="D17" s="49" t="s">
        <v>42</v>
      </c>
      <c r="E17" s="26">
        <v>12</v>
      </c>
      <c r="F17" s="51" t="s">
        <v>43</v>
      </c>
      <c r="G17" s="51" t="s">
        <v>43</v>
      </c>
      <c r="H17" s="23"/>
      <c r="I17" s="25"/>
      <c r="J17" s="50">
        <v>12</v>
      </c>
      <c r="K17" s="26"/>
    </row>
    <row r="18" s="2" customFormat="1" ht="78" customHeight="1" spans="1:11">
      <c r="A18" s="46"/>
      <c r="B18" s="52"/>
      <c r="C18" s="48" t="s">
        <v>44</v>
      </c>
      <c r="D18" s="49" t="s">
        <v>45</v>
      </c>
      <c r="E18" s="26">
        <v>10</v>
      </c>
      <c r="F18" s="55" t="s">
        <v>46</v>
      </c>
      <c r="G18" s="55" t="s">
        <v>47</v>
      </c>
      <c r="H18" s="45" t="s">
        <v>48</v>
      </c>
      <c r="I18" s="67"/>
      <c r="J18" s="50">
        <v>10</v>
      </c>
      <c r="K18" s="26"/>
    </row>
    <row r="19" s="2" customFormat="1" ht="215" customHeight="1" spans="1:11">
      <c r="A19" s="46"/>
      <c r="B19" s="47" t="s">
        <v>49</v>
      </c>
      <c r="C19" s="48" t="s">
        <v>50</v>
      </c>
      <c r="D19" s="49" t="s">
        <v>51</v>
      </c>
      <c r="E19" s="26">
        <v>40</v>
      </c>
      <c r="F19" s="51" t="s">
        <v>52</v>
      </c>
      <c r="G19" s="50" t="s">
        <v>53</v>
      </c>
      <c r="H19" s="45" t="s">
        <v>54</v>
      </c>
      <c r="I19" s="67"/>
      <c r="J19" s="50">
        <v>35</v>
      </c>
      <c r="K19" s="26" t="s">
        <v>55</v>
      </c>
    </row>
    <row r="20" s="2" customFormat="1" ht="25.5" customHeight="1" spans="1:11">
      <c r="A20" s="56" t="s">
        <v>56</v>
      </c>
      <c r="B20" s="56"/>
      <c r="C20" s="56"/>
      <c r="D20" s="56"/>
      <c r="E20" s="56"/>
      <c r="F20" s="56"/>
      <c r="G20" s="56"/>
      <c r="H20" s="56"/>
      <c r="I20" s="56"/>
      <c r="J20" s="64">
        <f>J8+SUM(J15:J19)</f>
        <v>94.9851500451613</v>
      </c>
      <c r="K20" s="68"/>
    </row>
    <row r="21" s="3" customFormat="1" ht="14.25" customHeight="1" spans="1:11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</row>
    <row r="22" s="2" customFormat="1" spans="1:11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</row>
    <row r="23" s="2" customFormat="1" spans="1:11">
      <c r="A23" s="58"/>
      <c r="B23" s="58"/>
      <c r="C23" s="58"/>
      <c r="D23" s="58"/>
      <c r="E23" s="58"/>
      <c r="F23" s="58"/>
      <c r="G23" s="58"/>
      <c r="H23" s="58"/>
      <c r="I23" s="58"/>
      <c r="J23" s="58"/>
      <c r="K23" s="58"/>
    </row>
    <row r="24" s="2" customFormat="1" spans="1:11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</row>
    <row r="25" s="2" customFormat="1" spans="1:11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25:K25"/>
    <mergeCell ref="A12:A13"/>
    <mergeCell ref="A14:A19"/>
    <mergeCell ref="B15:B18"/>
    <mergeCell ref="K8:K11"/>
    <mergeCell ref="H15:I17"/>
    <mergeCell ref="A7:C11"/>
  </mergeCells>
  <pageMargins left="0.354330708661417" right="0.354330708661417" top="0.393700787401575" bottom="0.393700787401575" header="0.511811023622047" footer="0.511811023622047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2021-06-02T03:33:56Z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