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calcPr calcId="144525"/>
</workbook>
</file>

<file path=xl/sharedStrings.xml><?xml version="1.0" encoding="utf-8"?>
<sst xmlns="http://schemas.openxmlformats.org/spreadsheetml/2006/main" count="61" uniqueCount="56">
  <si>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</si>
  <si>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</si>
  <si>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</si>
  <si>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2020年公路交通工程专项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</si>
  <si>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</si>
  <si>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</si>
  <si>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</si>
  <si>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北京市交通委员会密云公路分局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</si>
  <si>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</si>
  <si>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</si>
  <si>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</si>
  <si>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</si>
  <si>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</si>
  <si>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</si>
  <si>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</si>
  <si>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</si>
  <si>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</si>
  <si>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</si>
  <si>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</si>
  <si>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</si>
  <si>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</si>
  <si>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</si>
  <si>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</si>
  <si>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</si>
  <si>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完成密云区条道路交通安全隐患治理，及标线完善，通过完善道路交通安全设施，提高道路防护能力，打造“以人为本”的交通安全体系。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</si>
  <si>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</si>
  <si>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</si>
  <si>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</si>
  <si>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</si>
  <si>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</si>
  <si>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</si>
  <si>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</si>
  <si>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</si>
  <si>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</si>
  <si>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</si>
  <si>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生防工程实施里程和不合格标线施划工程里程</t>
  </si>
  <si>
    <t>68.57公里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</si>
  <si>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</si>
  <si>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</si>
  <si>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</si>
  <si>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符合《公路工程质量检验评定标准JTG F80/1-2017》相关文件规定质量标准</t>
  </si>
  <si>
    <t>根据《公路工程质量检验评定标准》JTG F80/1-2017要求，工程达到合格标准</t>
  </si>
  <si>
    <t>时效指标
（12分）</t>
  </si>
  <si>
    <t>完成总工程量100%</t>
  </si>
  <si>
    <t>2020年10月底</t>
  </si>
  <si>
    <t>成本指标
（10分）</t>
  </si>
  <si>
    <t>项目预算控制数</t>
  </si>
  <si>
    <t>2020年不合格交通标线施划工程51万元，2017年交通工程设施达标完善工程尾款165.001564万元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</si>
  <si>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</si>
  <si>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</si>
  <si>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</si>
  <si>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</si>
  <si>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项目的实施能够促进、拉动沿线旅游经济的快速发展，为百姓致富提供良好的道路交通环境，为地区经济发展提供了良好的交通出行条件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</si>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</sst>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33" borderId="23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10" borderId="18" applyNumberFormat="0" applyAlignment="0" applyProtection="0">
      <alignment vertical="center"/>
    </xf>
    <xf numFmtId="0" fontId="19" fillId="10" borderId="17" applyNumberFormat="0" applyAlignment="0" applyProtection="0">
      <alignment vertical="center"/>
    </xf>
    <xf numFmtId="0" fontId="32" fillId="31" borderId="22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0" borderId="0"/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3" fillId="0" borderId="0"/>
    <xf numFmtId="0" fontId="13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3" fillId="0" borderId="0"/>
    <xf numFmtId="0" fontId="13" fillId="2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49" fontId="11" fillId="2" borderId="8" xfId="54" applyNumberFormat="1" applyFont="1" applyFill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textRotation="255"/>
    </xf>
    <xf numFmtId="0" fontId="10" fillId="0" borderId="15" xfId="54" applyFont="1" applyFill="1" applyBorder="1" applyAlignment="1">
      <alignment horizontal="center" vertical="center" wrapText="1"/>
    </xf>
    <xf numFmtId="49" fontId="10" fillId="0" borderId="2" xfId="47" applyNumberFormat="1" applyFont="1" applyFill="1" applyBorder="1" applyAlignment="1">
      <alignment vertical="center" wrapText="1"/>
    </xf>
    <xf numFmtId="57" fontId="11" fillId="0" borderId="8" xfId="58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47" applyFont="1" applyFill="1" applyBorder="1" applyAlignment="1">
      <alignment horizontal="left" vertical="center" wrapText="1"/>
    </xf>
    <xf numFmtId="0" fontId="10" fillId="0" borderId="8" xfId="47" applyFont="1" applyFill="1" applyBorder="1" applyAlignment="1">
      <alignment horizontal="center" vertical="center" wrapText="1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85" zoomScaleNormal="85" workbookViewId="0">
      <selection activeCell="G19" sqref="F19:G19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6" customWidth="1"/>
    <col min="6" max="6" width="15.2545454545455" style="6" customWidth="1"/>
    <col min="7" max="7" width="17.2545454545455" style="6" customWidth="1"/>
    <col min="8" max="8" width="17.2545454545455" customWidth="1"/>
    <col min="9" max="9" width="13.8727272727273" customWidth="1"/>
    <col min="10" max="10" width="8.5" style="7" customWidth="1"/>
    <col min="11" max="11" width="14.754545454545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73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6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5" t="s">
        <v>12</v>
      </c>
      <c r="I7" s="24" t="s">
        <v>13</v>
      </c>
      <c r="J7" s="24" t="s">
        <v>14</v>
      </c>
      <c r="K7" s="29" t="s">
        <v>15</v>
      </c>
    </row>
    <row r="8" s="3" customFormat="1" ht="20.25" customHeight="1" spans="1:11">
      <c r="A8" s="26"/>
      <c r="B8" s="27"/>
      <c r="C8" s="28"/>
      <c r="D8" s="23" t="s">
        <v>16</v>
      </c>
      <c r="E8" s="29">
        <v>216.001564</v>
      </c>
      <c r="F8" s="29">
        <v>216.001564</v>
      </c>
      <c r="G8" s="29">
        <v>212.199018</v>
      </c>
      <c r="H8" s="29">
        <v>10</v>
      </c>
      <c r="I8" s="74">
        <f>+G8/F8</f>
        <v>0.982395747838196</v>
      </c>
      <c r="J8" s="24">
        <f>IF(H8*I8&lt;10,H8*I8,10)</f>
        <v>9.82395747838196</v>
      </c>
      <c r="K8" s="75" t="s">
        <v>17</v>
      </c>
    </row>
    <row r="9" s="3" customFormat="1" ht="20.25" customHeight="1" spans="1:11">
      <c r="A9" s="26"/>
      <c r="B9" s="27"/>
      <c r="C9" s="28"/>
      <c r="D9" s="30" t="s">
        <v>18</v>
      </c>
      <c r="E9" s="29">
        <v>216.001564</v>
      </c>
      <c r="F9" s="29">
        <v>216.001564</v>
      </c>
      <c r="G9" s="29">
        <v>212.199018</v>
      </c>
      <c r="H9" s="29"/>
      <c r="I9" s="74"/>
      <c r="J9" s="24"/>
      <c r="K9" s="76"/>
    </row>
    <row r="10" s="3" customFormat="1" ht="20.25" customHeight="1" spans="1:11">
      <c r="A10" s="26"/>
      <c r="B10" s="27"/>
      <c r="C10" s="28"/>
      <c r="D10" s="30" t="s">
        <v>19</v>
      </c>
      <c r="E10" s="31"/>
      <c r="F10" s="29"/>
      <c r="G10" s="29"/>
      <c r="H10" s="29"/>
      <c r="I10" s="29"/>
      <c r="J10" s="24"/>
      <c r="K10" s="76"/>
    </row>
    <row r="11" s="3" customFormat="1" ht="20.25" customHeight="1" spans="1:11">
      <c r="A11" s="32"/>
      <c r="B11" s="33"/>
      <c r="C11" s="34"/>
      <c r="D11" s="30" t="s">
        <v>20</v>
      </c>
      <c r="E11" s="35"/>
      <c r="F11" s="29"/>
      <c r="G11" s="29"/>
      <c r="H11" s="29"/>
      <c r="I11" s="29"/>
      <c r="J11" s="24"/>
      <c r="K11" s="77"/>
    </row>
    <row r="12" s="3" customFormat="1" ht="24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78"/>
    </row>
    <row r="13" s="3" customFormat="1" ht="75" customHeight="1" spans="1:11">
      <c r="A13" s="41"/>
      <c r="B13" s="42" t="s">
        <v>24</v>
      </c>
      <c r="C13" s="43"/>
      <c r="D13" s="43"/>
      <c r="E13" s="43"/>
      <c r="F13" s="44"/>
      <c r="G13" s="42" t="s">
        <v>24</v>
      </c>
      <c r="H13" s="43"/>
      <c r="I13" s="43"/>
      <c r="J13" s="43"/>
      <c r="K13" s="44"/>
    </row>
    <row r="14" s="3" customFormat="1" ht="25.5" customHeight="1" spans="1:11">
      <c r="A14" s="45" t="s">
        <v>25</v>
      </c>
      <c r="B14" s="46" t="s">
        <v>26</v>
      </c>
      <c r="C14" s="47" t="s">
        <v>27</v>
      </c>
      <c r="D14" s="47" t="s">
        <v>28</v>
      </c>
      <c r="E14" s="47" t="s">
        <v>29</v>
      </c>
      <c r="F14" s="46" t="s">
        <v>30</v>
      </c>
      <c r="G14" s="47" t="s">
        <v>31</v>
      </c>
      <c r="H14" s="48" t="s">
        <v>15</v>
      </c>
      <c r="I14" s="79"/>
      <c r="J14" s="80" t="s">
        <v>14</v>
      </c>
      <c r="K14" s="46" t="s">
        <v>32</v>
      </c>
    </row>
    <row r="15" s="3" customFormat="1" ht="29.25" customHeight="1" spans="1:11">
      <c r="A15" s="49"/>
      <c r="B15" s="50" t="s">
        <v>33</v>
      </c>
      <c r="C15" s="51" t="s">
        <v>34</v>
      </c>
      <c r="D15" s="52" t="s">
        <v>35</v>
      </c>
      <c r="E15" s="53">
        <v>15</v>
      </c>
      <c r="F15" s="53" t="s">
        <v>36</v>
      </c>
      <c r="G15" s="53" t="s">
        <v>36</v>
      </c>
      <c r="H15" s="54" t="s">
        <v>37</v>
      </c>
      <c r="I15" s="81"/>
      <c r="J15" s="53">
        <v>15</v>
      </c>
      <c r="K15" s="47"/>
    </row>
    <row r="16" s="3" customFormat="1" ht="89.1" customHeight="1" spans="1:11">
      <c r="A16" s="49"/>
      <c r="B16" s="55"/>
      <c r="C16" s="56" t="s">
        <v>38</v>
      </c>
      <c r="D16" s="57" t="s">
        <v>39</v>
      </c>
      <c r="E16" s="53">
        <v>13</v>
      </c>
      <c r="F16" s="58" t="s">
        <v>40</v>
      </c>
      <c r="G16" s="58" t="s">
        <v>41</v>
      </c>
      <c r="H16" s="59"/>
      <c r="I16" s="82"/>
      <c r="J16" s="53">
        <v>13</v>
      </c>
      <c r="K16" s="47"/>
    </row>
    <row r="17" s="4" customFormat="1" ht="36.95" customHeight="1" spans="1:11">
      <c r="A17" s="60"/>
      <c r="B17" s="61"/>
      <c r="C17" s="51" t="s">
        <v>42</v>
      </c>
      <c r="D17" s="62" t="s">
        <v>43</v>
      </c>
      <c r="E17" s="29">
        <v>12</v>
      </c>
      <c r="F17" s="63" t="s">
        <v>44</v>
      </c>
      <c r="G17" s="63">
        <v>44105</v>
      </c>
      <c r="H17" s="26"/>
      <c r="I17" s="28"/>
      <c r="J17" s="29">
        <v>12</v>
      </c>
      <c r="K17" s="29"/>
    </row>
    <row r="18" s="3" customFormat="1" ht="103" customHeight="1" spans="1:11">
      <c r="A18" s="49"/>
      <c r="B18" s="55"/>
      <c r="C18" s="50" t="s">
        <v>45</v>
      </c>
      <c r="D18" s="64" t="s">
        <v>46</v>
      </c>
      <c r="E18" s="47">
        <v>10</v>
      </c>
      <c r="F18" s="65" t="s">
        <v>47</v>
      </c>
      <c r="G18" s="66">
        <v>212.199018</v>
      </c>
      <c r="H18" s="54" t="s">
        <v>48</v>
      </c>
      <c r="I18" s="81"/>
      <c r="J18" s="47">
        <v>10</v>
      </c>
      <c r="K18" s="47"/>
    </row>
    <row r="19" s="3" customFormat="1" ht="169.5" customHeight="1" spans="1:11">
      <c r="A19" s="49"/>
      <c r="B19" s="67" t="s">
        <v>49</v>
      </c>
      <c r="C19" s="51" t="s">
        <v>50</v>
      </c>
      <c r="D19" s="68" t="s">
        <v>51</v>
      </c>
      <c r="E19" s="47">
        <v>40</v>
      </c>
      <c r="F19" s="58" t="s">
        <v>52</v>
      </c>
      <c r="G19" s="58" t="s">
        <v>52</v>
      </c>
      <c r="H19" s="54" t="s">
        <v>53</v>
      </c>
      <c r="I19" s="81"/>
      <c r="J19" s="47">
        <v>35</v>
      </c>
      <c r="K19" s="46" t="s">
        <v>54</v>
      </c>
    </row>
    <row r="20" s="3" customFormat="1" ht="20.25" customHeight="1" spans="1:11">
      <c r="A20" s="69" t="s">
        <v>55</v>
      </c>
      <c r="B20" s="69"/>
      <c r="C20" s="69"/>
      <c r="D20" s="69"/>
      <c r="E20" s="69"/>
      <c r="F20" s="69"/>
      <c r="G20" s="69"/>
      <c r="H20" s="69"/>
      <c r="I20" s="69"/>
      <c r="J20" s="80">
        <f>J8+SUM(J15:J19)</f>
        <v>94.823957478382</v>
      </c>
      <c r="K20" s="83"/>
    </row>
    <row r="21" s="5" customFormat="1" ht="15" spans="1:11">
      <c r="A21" s="70"/>
      <c r="B21" s="70"/>
      <c r="C21" s="70"/>
      <c r="D21" s="70"/>
      <c r="E21" s="70"/>
      <c r="F21" s="70"/>
      <c r="G21" s="70"/>
      <c r="H21" s="70"/>
      <c r="I21" s="70"/>
      <c r="J21" s="70"/>
      <c r="K21" s="70"/>
    </row>
    <row r="22" s="3" customFormat="1" ht="15" spans="1:11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</row>
    <row r="23" s="3" customFormat="1" ht="15" spans="1:11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</row>
    <row r="24" s="3" customFormat="1" ht="15" spans="1:11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</row>
    <row r="25" s="3" customFormat="1" ht="15" spans="1:11">
      <c r="A25" s="72"/>
      <c r="B25" s="72"/>
      <c r="C25" s="72"/>
      <c r="D25" s="72"/>
      <c r="E25" s="72"/>
      <c r="F25" s="72"/>
      <c r="G25" s="72"/>
      <c r="H25" s="72"/>
      <c r="I25" s="72"/>
      <c r="J25" s="72"/>
      <c r="K25" s="72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A7:C11"/>
    <mergeCell ref="H15:I17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C4034EFF91C34A788B8CC23EDC9E9E14</vt:lpwstr>
  </property>
</Properties>
</file>