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3.研究类" sheetId="2" r:id="rId1"/>
  </sheets>
  <definedNames>
    <definedName name="_xlnm.Print_Area" localSheetId="0">'3.研究类'!$A$1:$K$29</definedName>
  </definedNames>
  <calcPr calcId="144525"/>
</workbook>
</file>

<file path=xl/sharedStrings.xml><?xml version="1.0" encoding="utf-8"?>
<sst xmlns="http://schemas.openxmlformats.org/spreadsheetml/2006/main" count="75" uniqueCount="63">
  <si>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</si>
  <si>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</si>
  <si>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</si>
  <si>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冬奥会两地三赛区多模式交通智能创新技术研究服务（科技项目）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</si>
  <si>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</si>
  <si>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</si>
  <si>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</si>
  <si>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</si>
  <si>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</si>
  <si>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</si>
  <si>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</si>
  <si>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</si>
  <si>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</si>
  <si>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</si>
  <si>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</si>
  <si>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</si>
  <si>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</si>
  <si>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</si>
  <si>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</si>
  <si>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</si>
  <si>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</si>
  <si>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</si>
  <si>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</si>
  <si>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</si>
  <si>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（1）调研分析北京冬奥会期间，北京交通委将面临的交通服务对象、场景、需求、特征及科技支撑目标；（2）研究交通系统联通与联动体系建立基础技术条件；（3）研究北京、张家口两地间的多种交通运输服务模式；（4）研究分析京冀两地交通系统联通与联动体系涉及的部门及层级，明确交通系统联通与联动体系的各个组成部分、定位及工作内容，确定北京冬奥会期间，北京市交通委员会的工作边界及内容；（5）研究京冀两地交通系统联通与联动体系建立后可开展的工作内容；（6）研究提出京冀两地多层级、多部门、多单位的联通联动体系建议</t>
  </si>
  <si>
    <t>1、《京冀两地交通系统联通与联动体系建立建议；2、《冬奥会两地三赛区多模式交通智能创新技术研究成果报告》；3、《冬奥会两地三赛区多模式交通智能创新技术研究工作报告》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</si>
  <si>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</si>
  <si>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</si>
  <si>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</si>
  <si>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</si>
  <si>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</si>
  <si>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</si>
  <si>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</si>
  <si>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</si>
  <si>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</si>
  <si>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</si>
  <si>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完成《京冀两地交通系统联通与联动体系建立建议》报告</t>
  </si>
  <si>
    <t>≥1篇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</si>
  <si>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</si>
  <si>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质量指标
（13分）</t>
  </si>
  <si>
    <t>最终研究成果报告通过专家评审，通过率100%</t>
  </si>
  <si>
    <t>≥100%</t>
  </si>
  <si>
    <t>时效指标
（12分）</t>
  </si>
  <si>
    <t>项目前期准备时间</t>
  </si>
  <si>
    <t>当年10月前</t>
  </si>
  <si>
    <t>开题完成时间</t>
  </si>
  <si>
    <t>前期调研完成时间</t>
  </si>
  <si>
    <t>当年12月前</t>
  </si>
  <si>
    <t>完成报告时间</t>
  </si>
  <si>
    <t>因财政压减资金要求，此项目资金减到47万，追加到2021年4月结题</t>
  </si>
  <si>
    <t>完成评审时间</t>
  </si>
  <si>
    <t>成本指标
（10分）</t>
  </si>
  <si>
    <t>项目预算控制数</t>
  </si>
  <si>
    <t>301万元</t>
  </si>
  <si>
    <t>47万元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</si>
  <si>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rgb="FF000000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</si>
  <si>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</si>
  <si>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</si>
  <si>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</si>
  <si>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对冬奥会两地三赛区多模式交通智能创新有促进作用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</si>
  <si>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</si>
  <si>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完成情况证明材料不充分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</si>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</sst>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/>
    <xf numFmtId="0" fontId="0" fillId="2" borderId="17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1" fillId="5" borderId="21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32" fillId="21" borderId="22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6" fillId="0" borderId="0"/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6" fillId="0" borderId="0"/>
    <xf numFmtId="0" fontId="22" fillId="1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6" fillId="0" borderId="0"/>
    <xf numFmtId="0" fontId="22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0" fontId="10" fillId="0" borderId="3" xfId="47" applyFont="1" applyBorder="1" applyAlignment="1">
      <alignment horizontal="left" vertical="center" wrapText="1"/>
    </xf>
    <xf numFmtId="0" fontId="3" fillId="0" borderId="8" xfId="58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/>
    </xf>
    <xf numFmtId="57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zoomScale="80" zoomScaleNormal="80" topLeftCell="A12" workbookViewId="0">
      <selection activeCell="G10" sqref="G10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5" width="16.2545454545455" style="7" customWidth="1"/>
    <col min="6" max="6" width="19.3727272727273" style="7" customWidth="1"/>
    <col min="7" max="7" width="18.3727272727273" style="7" customWidth="1"/>
    <col min="8" max="8" width="10.2545454545455" customWidth="1"/>
    <col min="9" max="9" width="10.5" customWidth="1"/>
    <col min="10" max="10" width="8.5" style="8" customWidth="1"/>
    <col min="11" max="11" width="15.2545454545455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7.5" hidden="1" spans="1:11">
      <c r="A4" s="13"/>
      <c r="B4" s="13"/>
      <c r="C4" s="13"/>
      <c r="D4" s="13"/>
      <c r="E4" s="14"/>
      <c r="F4" s="14"/>
      <c r="G4" s="14"/>
      <c r="H4" s="13"/>
      <c r="I4" s="13"/>
      <c r="J4" s="70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8.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30" t="s">
        <v>15</v>
      </c>
    </row>
    <row r="8" s="3" customFormat="1" ht="20.25" customHeight="1" spans="1:11">
      <c r="A8" s="26"/>
      <c r="B8" s="27"/>
      <c r="C8" s="28"/>
      <c r="D8" s="24" t="s">
        <v>16</v>
      </c>
      <c r="E8" s="29">
        <v>301</v>
      </c>
      <c r="F8" s="29">
        <v>47</v>
      </c>
      <c r="G8" s="29">
        <v>47</v>
      </c>
      <c r="H8" s="30">
        <v>10</v>
      </c>
      <c r="I8" s="71">
        <f>+G8/F8</f>
        <v>1</v>
      </c>
      <c r="J8" s="25">
        <f>IF(H8*I8&lt;10,H8*I8,10)</f>
        <v>10</v>
      </c>
      <c r="K8" s="72" t="s">
        <v>17</v>
      </c>
    </row>
    <row r="9" s="3" customFormat="1" ht="20.25" customHeight="1" spans="1:11">
      <c r="A9" s="26"/>
      <c r="B9" s="27"/>
      <c r="C9" s="28"/>
      <c r="D9" s="31" t="s">
        <v>18</v>
      </c>
      <c r="E9" s="29">
        <v>301</v>
      </c>
      <c r="F9" s="29">
        <v>47</v>
      </c>
      <c r="G9" s="29">
        <v>47</v>
      </c>
      <c r="H9" s="30"/>
      <c r="I9" s="71"/>
      <c r="J9" s="25"/>
      <c r="K9" s="73"/>
    </row>
    <row r="10" s="3" customFormat="1" ht="20.25" customHeight="1" spans="1:11">
      <c r="A10" s="26"/>
      <c r="B10" s="27"/>
      <c r="C10" s="28"/>
      <c r="D10" s="31" t="s">
        <v>19</v>
      </c>
      <c r="E10" s="32"/>
      <c r="F10" s="30"/>
      <c r="G10" s="30"/>
      <c r="H10" s="30"/>
      <c r="I10" s="30"/>
      <c r="J10" s="25"/>
      <c r="K10" s="73"/>
    </row>
    <row r="11" s="3" customFormat="1" ht="20.25" customHeight="1" spans="1:11">
      <c r="A11" s="33"/>
      <c r="B11" s="34"/>
      <c r="C11" s="35"/>
      <c r="D11" s="31" t="s">
        <v>20</v>
      </c>
      <c r="E11" s="36"/>
      <c r="F11" s="30"/>
      <c r="G11" s="30"/>
      <c r="H11" s="30"/>
      <c r="I11" s="30"/>
      <c r="J11" s="25"/>
      <c r="K11" s="74"/>
    </row>
    <row r="12" s="3" customFormat="1" ht="27.7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5"/>
    </row>
    <row r="13" s="3" customFormat="1" ht="108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33" customHeight="1" spans="1:11">
      <c r="A14" s="46" t="s">
        <v>26</v>
      </c>
      <c r="B14" s="47" t="s">
        <v>27</v>
      </c>
      <c r="C14" s="48" t="s">
        <v>28</v>
      </c>
      <c r="D14" s="48" t="s">
        <v>29</v>
      </c>
      <c r="E14" s="48" t="s">
        <v>30</v>
      </c>
      <c r="F14" s="47" t="s">
        <v>31</v>
      </c>
      <c r="G14" s="48" t="s">
        <v>32</v>
      </c>
      <c r="H14" s="49" t="s">
        <v>15</v>
      </c>
      <c r="I14" s="76"/>
      <c r="J14" s="77" t="s">
        <v>14</v>
      </c>
      <c r="K14" s="47" t="s">
        <v>33</v>
      </c>
    </row>
    <row r="15" s="3" customFormat="1" ht="50.25" customHeight="1" spans="1:11">
      <c r="A15" s="50"/>
      <c r="B15" s="51" t="s">
        <v>34</v>
      </c>
      <c r="C15" s="51" t="s">
        <v>35</v>
      </c>
      <c r="D15" s="52" t="s">
        <v>36</v>
      </c>
      <c r="E15" s="29">
        <v>15</v>
      </c>
      <c r="F15" s="29" t="s">
        <v>37</v>
      </c>
      <c r="G15" s="29" t="s">
        <v>37</v>
      </c>
      <c r="H15" s="53" t="s">
        <v>38</v>
      </c>
      <c r="I15" s="78"/>
      <c r="J15" s="48">
        <v>15</v>
      </c>
      <c r="K15" s="48"/>
    </row>
    <row r="16" s="3" customFormat="1" ht="32.25" customHeight="1" spans="1:11">
      <c r="A16" s="50"/>
      <c r="B16" s="54"/>
      <c r="C16" s="55" t="s">
        <v>39</v>
      </c>
      <c r="D16" s="56" t="s">
        <v>40</v>
      </c>
      <c r="E16" s="57">
        <v>13</v>
      </c>
      <c r="F16" s="29" t="s">
        <v>41</v>
      </c>
      <c r="G16" s="29" t="s">
        <v>41</v>
      </c>
      <c r="H16" s="58"/>
      <c r="I16" s="79"/>
      <c r="J16" s="48">
        <v>13</v>
      </c>
      <c r="K16" s="48"/>
    </row>
    <row r="17" s="3" customFormat="1" ht="24" customHeight="1" spans="1:11">
      <c r="A17" s="50"/>
      <c r="B17" s="54"/>
      <c r="C17" s="54" t="s">
        <v>42</v>
      </c>
      <c r="D17" s="56" t="s">
        <v>43</v>
      </c>
      <c r="E17" s="57">
        <v>2</v>
      </c>
      <c r="F17" s="59" t="s">
        <v>44</v>
      </c>
      <c r="G17" s="59" t="s">
        <v>44</v>
      </c>
      <c r="H17" s="58"/>
      <c r="I17" s="79"/>
      <c r="J17" s="48">
        <v>2</v>
      </c>
      <c r="K17" s="48"/>
    </row>
    <row r="18" s="3" customFormat="1" ht="24" customHeight="1" spans="1:11">
      <c r="A18" s="50"/>
      <c r="B18" s="54"/>
      <c r="C18" s="54"/>
      <c r="D18" s="56" t="s">
        <v>45</v>
      </c>
      <c r="E18" s="57">
        <v>2</v>
      </c>
      <c r="F18" s="59" t="s">
        <v>44</v>
      </c>
      <c r="G18" s="59" t="s">
        <v>44</v>
      </c>
      <c r="H18" s="58"/>
      <c r="I18" s="79"/>
      <c r="J18" s="48">
        <v>2</v>
      </c>
      <c r="K18" s="48"/>
    </row>
    <row r="19" s="3" customFormat="1" ht="24" customHeight="1" spans="1:11">
      <c r="A19" s="50"/>
      <c r="B19" s="54"/>
      <c r="C19" s="54"/>
      <c r="D19" s="56" t="s">
        <v>46</v>
      </c>
      <c r="E19" s="57">
        <v>2</v>
      </c>
      <c r="F19" s="59" t="s">
        <v>47</v>
      </c>
      <c r="G19" s="59" t="s">
        <v>47</v>
      </c>
      <c r="H19" s="58"/>
      <c r="I19" s="79"/>
      <c r="J19" s="48">
        <v>2</v>
      </c>
      <c r="K19" s="48"/>
    </row>
    <row r="20" s="3" customFormat="1" ht="70.5" customHeight="1" spans="1:11">
      <c r="A20" s="50"/>
      <c r="B20" s="54"/>
      <c r="C20" s="54"/>
      <c r="D20" s="56" t="s">
        <v>48</v>
      </c>
      <c r="E20" s="57">
        <v>3</v>
      </c>
      <c r="F20" s="59" t="s">
        <v>47</v>
      </c>
      <c r="G20" s="60">
        <v>44287</v>
      </c>
      <c r="H20" s="58"/>
      <c r="I20" s="79"/>
      <c r="J20" s="48">
        <v>1</v>
      </c>
      <c r="K20" s="80" t="s">
        <v>49</v>
      </c>
    </row>
    <row r="21" s="3" customFormat="1" ht="70.5" customHeight="1" spans="1:11">
      <c r="A21" s="50"/>
      <c r="B21" s="54"/>
      <c r="C21" s="54"/>
      <c r="D21" s="61" t="s">
        <v>50</v>
      </c>
      <c r="E21" s="57">
        <v>3</v>
      </c>
      <c r="F21" s="59" t="s">
        <v>47</v>
      </c>
      <c r="G21" s="60">
        <v>44287</v>
      </c>
      <c r="H21" s="62"/>
      <c r="I21" s="81"/>
      <c r="J21" s="48">
        <v>1</v>
      </c>
      <c r="K21" s="80" t="s">
        <v>49</v>
      </c>
    </row>
    <row r="22" s="3" customFormat="1" ht="53.1" customHeight="1" spans="1:11">
      <c r="A22" s="50"/>
      <c r="B22" s="54"/>
      <c r="C22" s="51" t="s">
        <v>51</v>
      </c>
      <c r="D22" s="61" t="s">
        <v>52</v>
      </c>
      <c r="E22" s="48">
        <v>10</v>
      </c>
      <c r="F22" s="29" t="s">
        <v>53</v>
      </c>
      <c r="G22" s="29" t="s">
        <v>54</v>
      </c>
      <c r="H22" s="63" t="s">
        <v>55</v>
      </c>
      <c r="I22" s="78"/>
      <c r="J22" s="48">
        <v>10</v>
      </c>
      <c r="K22" s="48"/>
    </row>
    <row r="23" s="3" customFormat="1" ht="276.95" customHeight="1" spans="1:11">
      <c r="A23" s="50"/>
      <c r="B23" s="51" t="s">
        <v>56</v>
      </c>
      <c r="C23" s="51" t="s">
        <v>57</v>
      </c>
      <c r="D23" s="56" t="s">
        <v>58</v>
      </c>
      <c r="E23" s="48">
        <v>40</v>
      </c>
      <c r="F23" s="64" t="s">
        <v>59</v>
      </c>
      <c r="G23" s="64" t="s">
        <v>59</v>
      </c>
      <c r="H23" s="53" t="s">
        <v>60</v>
      </c>
      <c r="I23" s="78"/>
      <c r="J23" s="48">
        <v>35</v>
      </c>
      <c r="K23" s="80" t="s">
        <v>61</v>
      </c>
    </row>
    <row r="24" s="3" customFormat="1" ht="25.5" customHeight="1" spans="1:11">
      <c r="A24" s="65" t="s">
        <v>62</v>
      </c>
      <c r="B24" s="66"/>
      <c r="C24" s="66"/>
      <c r="D24" s="66"/>
      <c r="E24" s="66"/>
      <c r="F24" s="66"/>
      <c r="G24" s="66"/>
      <c r="H24" s="66"/>
      <c r="I24" s="82"/>
      <c r="J24" s="83">
        <f>J8+SUM(J15:J23)</f>
        <v>91</v>
      </c>
      <c r="K24" s="84"/>
    </row>
    <row r="25" s="4" customFormat="1" ht="18" customHeight="1" spans="1:11">
      <c r="A25" s="67"/>
      <c r="B25" s="67"/>
      <c r="C25" s="67"/>
      <c r="D25" s="67"/>
      <c r="E25" s="67"/>
      <c r="F25" s="67"/>
      <c r="G25" s="67"/>
      <c r="H25" s="67"/>
      <c r="I25" s="67"/>
      <c r="J25" s="85"/>
      <c r="K25" s="86"/>
    </row>
    <row r="26" s="5" customFormat="1" ht="15" spans="1:11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="6" customFormat="1" ht="14.25" customHeight="1" spans="1:1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</row>
    <row r="28" s="6" customFormat="1" ht="14.25" customHeight="1" spans="1:11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</row>
    <row r="29" s="6" customFormat="1" ht="15" spans="1:1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</row>
    <row r="30" ht="15" spans="1:1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6:K26"/>
    <mergeCell ref="A27:K27"/>
    <mergeCell ref="A28:K28"/>
    <mergeCell ref="A29:K29"/>
    <mergeCell ref="A30:K30"/>
    <mergeCell ref="A12:A13"/>
    <mergeCell ref="A14:A23"/>
    <mergeCell ref="B15:B22"/>
    <mergeCell ref="C17:C21"/>
    <mergeCell ref="K8:K11"/>
    <mergeCell ref="H15:I21"/>
    <mergeCell ref="A7:C11"/>
  </mergeCells>
  <pageMargins left="0.511811023622047" right="0.511811023622047" top="0.551181102362205" bottom="0.551181102362205" header="0.31496062992126" footer="0.31496062992126"/>
  <pageSetup paperSize="9" scale="66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