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/>
  </bookViews>
  <sheets>
    <sheet name="2020年路网建设运维" sheetId="1" r:id="rId1"/>
  </sheets>
  <definedNames>
    <definedName name="_xlnm.Print_Area" localSheetId="0">'2020年路网建设运维'!$A$1:$K$27</definedName>
  </definedNames>
  <calcPr calcId="144525"/>
</workbook>
</file>

<file path=xl/sharedStrings.xml><?xml version="1.0" encoding="utf-8"?>
<sst xmlns="http://schemas.openxmlformats.org/spreadsheetml/2006/main" count="85" uniqueCount="77">
  <si>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</si>
  <si>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</si>
  <si>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</si>
  <si>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2020年路网建设运维</t>
  </si>
  <si>
    <t>主管部门及代码</t>
  </si>
  <si>
    <t>北京市交通委员会170</t>
  </si>
  <si>
    <t>实施单位</t>
  </si>
  <si>
    <t>北京市交通委员会大兴公路分局</t>
  </si>
  <si>
    <t>项目资金                    （万元）</t>
  </si>
  <si>
    <t>年初预算数（A）</t>
  </si>
  <si>
    <t>全年预算数（B）</t>
  </si>
  <si>
    <t>全年执行数（C）</t>
  </si>
  <si>
    <t>分值（10分）</t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</si>
  <si>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</si>
  <si>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</si>
  <si>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</si>
  <si>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</si>
  <si>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</si>
  <si>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</si>
  <si>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</si>
  <si>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</si>
  <si>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</si>
  <si>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</si>
  <si>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</si>
  <si>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按照《2020年公路路网交通信息采集与发布设施投资分解计划》，路网外场情报板更新3套，超声波微波组合交调更新2套，激光交调更新2套，交调标志更新56套；路网运维设备190套。通过路网建设及运维，提高全路网现代化管理与服务水平，提升为公众出行提供服务的能力。</t>
  </si>
  <si>
    <t>本年度计划进行了调整，完成190套路网设备的运维、情报板更新3套、超声波交调更新2套、微波交调更新2套、交调标志更新56套。按规定开展项目前期工作；建设项目管理规范、资料齐全；1.按要求进行了方案评审汇报材料。2.设计符合《设计指导意见》。3.建设项目管理文件齐全。4.在路网中心规定时间内，填报本年度单独建设项目接入申请表。5.接入申请表内外场设施基础数据准确信息完整。6.设施建设按初设实施。7.按要求完成施工单位自检、监理及检测单位抽检。8.年底进行了交工验收。设备完好率≥99%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</si>
  <si>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</si>
  <si>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</si>
  <si>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</si>
  <si>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</si>
  <si>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</si>
  <si>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</si>
  <si>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</si>
  <si>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</si>
  <si>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</si>
  <si>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</si>
  <si>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路网设施建设工程</t>
  </si>
  <si>
    <t>情报板更新3套，超声波微波组合交调更新2套，激光交调更新2套，交调标志更新56套</t>
  </si>
  <si>
    <t>完成值达到指标值，记满分；未达到指标值，按B/A或A/B*该指标分值记分。(即较小的数/大数*该指标分值）</t>
  </si>
  <si>
    <t>路网设施运维</t>
  </si>
  <si>
    <t>190套</t>
  </si>
  <si>
    <t>支付运维工程尾款</t>
  </si>
  <si>
    <t>1项</t>
  </si>
  <si>
    <t>质量指标
（13分）</t>
  </si>
  <si>
    <t>路网设施建设工程质量标准</t>
  </si>
  <si>
    <t>符合《北京市公路路网信息采集与发布设备建设管理办法》要求，按《公路工程质量检验评定标准》JTG F80/1-2017验收合格</t>
  </si>
  <si>
    <t>验收合格</t>
  </si>
  <si>
    <t>路网设施运维质量标准</t>
  </si>
  <si>
    <t>符合《北京市普通公路路网信息采集与发布设施运维技术规程》要求，达到合格等级</t>
  </si>
  <si>
    <t>合格</t>
  </si>
  <si>
    <t>路网设施完好率</t>
  </si>
  <si>
    <t>≧99%</t>
  </si>
  <si>
    <t>尾款支付条件</t>
  </si>
  <si>
    <t>项目质量合格并已经通过交工验收，已具备计量支付手续</t>
  </si>
  <si>
    <t>符合条件</t>
  </si>
  <si>
    <t>时效指标
（12分）</t>
  </si>
  <si>
    <t>方案制定和前期准备时间：2020年5月前，招标采购时间：2020年7月前，施工时间：2020年8月至2020年10月，验收时间：2020年12月底前</t>
  </si>
  <si>
    <t>2020年5月前完成方案制定和前期准备时间，2020年7月底前完成招标采购，2020年9月1日至27日完成施工，2020年12月底前完成验收</t>
  </si>
  <si>
    <t>全年进行，年底前完成全部运维工作</t>
  </si>
  <si>
    <t>全年进行，12月底前完成全部工作</t>
  </si>
  <si>
    <t>尾款支付时间</t>
  </si>
  <si>
    <t>依据合同条款，将于2020年四季度完成资金支付</t>
  </si>
  <si>
    <t>当年12月前</t>
  </si>
  <si>
    <t>成本指标
（10分）</t>
  </si>
  <si>
    <t>项目预算控制数</t>
  </si>
  <si>
    <t>510.0597万元，包括路网设施建设工程93万元，路网设施运维388万元，工程尾款29.0597万元</t>
  </si>
  <si>
    <t>实际支付506.769601万元，路网设施建设工程支付90.07278万元，路网设施运维387.541622万元，工程尾款29.155199万元</t>
  </si>
  <si>
    <t>在预算控制范围内得满分，超出预算按A/B*该指标分值计分</t>
  </si>
  <si>
    <t>由于计划变更，导致成本明细发生变化。</t>
  </si>
  <si>
    <t>效
果
指
标
(40分)</t>
  </si>
  <si>
    <t>效益指标
（40分）</t>
  </si>
  <si>
    <t>社会效益</t>
  </si>
  <si>
    <t>提高全路网现代化管理与服务水平，提升道路通行能力。保障设备正常运行，延长设备设施的使用寿命，保证数据采集和信息发布及时准确。为公众提供便捷高效的公路出行信息服务</t>
  </si>
  <si>
    <t>达到预期指标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</si>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</sst>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indexed="8"/>
      <name val="宋体"/>
      <charset val="134"/>
    </font>
    <font>
      <sz val="18"/>
      <color indexed="8"/>
      <name val="宋体"/>
      <charset val="134"/>
    </font>
    <font>
      <sz val="14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6"/>
      <color indexed="8"/>
      <name val="宋体"/>
      <charset val="134"/>
    </font>
    <font>
      <b/>
      <sz val="18"/>
      <color indexed="8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63">
    <xf numFmtId="0" fontId="0" fillId="0" borderId="0">
      <alignment vertical="center"/>
    </xf>
    <xf numFmtId="0" fontId="3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8" fillId="9" borderId="17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0" fillId="0" borderId="0">
      <alignment vertical="center"/>
    </xf>
    <xf numFmtId="0" fontId="13" fillId="25" borderId="21" applyNumberFormat="0" applyFon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7" fillId="8" borderId="22" applyNumberFormat="0" applyAlignment="0" applyProtection="0">
      <alignment vertical="center"/>
    </xf>
    <xf numFmtId="0" fontId="16" fillId="8" borderId="17" applyNumberFormat="0" applyAlignment="0" applyProtection="0">
      <alignment vertical="center"/>
    </xf>
    <xf numFmtId="0" fontId="22" fillId="15" borderId="19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5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5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5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5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8" xfId="47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textRotation="255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>
      <alignment vertical="center"/>
    </xf>
    <xf numFmtId="0" fontId="3" fillId="0" borderId="14" xfId="0" applyFont="1" applyBorder="1" applyAlignment="1">
      <alignment horizontal="center" vertical="center" textRotation="255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textRotation="255"/>
    </xf>
    <xf numFmtId="0" fontId="7" fillId="0" borderId="13" xfId="47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/>
    </xf>
    <xf numFmtId="0" fontId="3" fillId="0" borderId="8" xfId="58" applyFont="1" applyFill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7" fillId="0" borderId="15" xfId="47" applyFont="1" applyBorder="1" applyAlignment="1">
      <alignment horizontal="center" vertical="center" wrapText="1"/>
    </xf>
    <xf numFmtId="0" fontId="7" fillId="0" borderId="14" xfId="47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8" xfId="1" applyFont="1" applyBorder="1" applyAlignment="1">
      <alignment horizontal="left" vertical="center" wrapText="1"/>
    </xf>
    <xf numFmtId="9" fontId="3" fillId="0" borderId="8" xfId="1" applyNumberFormat="1" applyFont="1" applyBorder="1" applyAlignment="1">
      <alignment horizontal="left" vertical="center" wrapText="1"/>
    </xf>
    <xf numFmtId="9" fontId="3" fillId="0" borderId="8" xfId="1" applyNumberFormat="1" applyFont="1" applyBorder="1" applyAlignment="1">
      <alignment horizontal="center" vertical="center" wrapText="1"/>
    </xf>
    <xf numFmtId="0" fontId="3" fillId="0" borderId="8" xfId="1" applyFont="1" applyBorder="1" applyAlignment="1">
      <alignment vertical="center" wrapText="1"/>
    </xf>
    <xf numFmtId="9" fontId="3" fillId="0" borderId="8" xfId="0" applyNumberFormat="1" applyFont="1" applyBorder="1" applyAlignment="1">
      <alignment horizontal="left" vertical="center" wrapText="1"/>
    </xf>
    <xf numFmtId="0" fontId="3" fillId="0" borderId="8" xfId="58" applyFont="1" applyFill="1" applyBorder="1" applyAlignment="1">
      <alignment horizontal="left" vertical="center" wrapText="1"/>
    </xf>
    <xf numFmtId="9" fontId="3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76" fontId="3" fillId="0" borderId="8" xfId="0" applyNumberFormat="1" applyFont="1" applyFill="1" applyBorder="1" applyAlignment="1">
      <alignment horizontal="center" vertical="center" wrapText="1"/>
    </xf>
    <xf numFmtId="10" fontId="3" fillId="0" borderId="8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176" fontId="3" fillId="0" borderId="8" xfId="0" applyNumberFormat="1" applyFont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Border="1">
      <alignment vertical="center"/>
    </xf>
    <xf numFmtId="0" fontId="3" fillId="0" borderId="4" xfId="0" applyFont="1" applyBorder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1"/>
  <sheetViews>
    <sheetView tabSelected="1" view="pageBreakPreview" zoomScale="85" zoomScaleNormal="85" zoomScaleSheetLayoutView="85" topLeftCell="A2" workbookViewId="0">
      <selection activeCell="G15" sqref="G15"/>
    </sheetView>
  </sheetViews>
  <sheetFormatPr defaultColWidth="9" defaultRowHeight="14"/>
  <cols>
    <col min="1" max="1" width="4.12727272727273" customWidth="1"/>
    <col min="2" max="3" width="9.87272727272727" customWidth="1"/>
    <col min="4" max="4" width="24" customWidth="1"/>
    <col min="5" max="7" width="15.6272727272727" style="7" customWidth="1"/>
    <col min="8" max="9" width="9.62727272727273" customWidth="1"/>
    <col min="10" max="10" width="9.62727272727273" style="8" customWidth="1"/>
    <col min="11" max="11" width="14.6272727272727" customWidth="1"/>
  </cols>
  <sheetData>
    <row r="1" ht="21" spans="1:11">
      <c r="A1" s="9"/>
      <c r="B1" s="9"/>
      <c r="C1" s="9"/>
      <c r="D1" s="9"/>
      <c r="E1" s="9"/>
      <c r="F1" s="9"/>
      <c r="G1" s="9"/>
      <c r="H1" s="9"/>
      <c r="I1" s="9"/>
      <c r="J1" s="9"/>
      <c r="K1" s="9"/>
    </row>
    <row r="2" s="1" customFormat="1" ht="23" spans="1:11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="2" customFormat="1" ht="17.5" spans="1:11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="2" customFormat="1" ht="12" customHeight="1" spans="1:11">
      <c r="A4" s="13"/>
      <c r="B4" s="13"/>
      <c r="C4" s="13"/>
      <c r="D4" s="13"/>
      <c r="E4" s="14"/>
      <c r="F4" s="14"/>
      <c r="G4" s="14"/>
      <c r="H4" s="13"/>
      <c r="I4" s="13"/>
      <c r="J4" s="61"/>
      <c r="K4" s="13"/>
    </row>
    <row r="5" s="3" customFormat="1" ht="20.25" customHeight="1" spans="1:11">
      <c r="A5" s="15" t="s">
        <v>2</v>
      </c>
      <c r="B5" s="16"/>
      <c r="C5" s="17"/>
      <c r="D5" s="15" t="s">
        <v>3</v>
      </c>
      <c r="E5" s="16"/>
      <c r="F5" s="16"/>
      <c r="G5" s="16"/>
      <c r="H5" s="16"/>
      <c r="I5" s="16"/>
      <c r="J5" s="16"/>
      <c r="K5" s="17"/>
    </row>
    <row r="6" s="3" customFormat="1" ht="20.25" customHeight="1" spans="1:11">
      <c r="A6" s="15" t="s">
        <v>4</v>
      </c>
      <c r="B6" s="16"/>
      <c r="C6" s="17"/>
      <c r="D6" s="15" t="s">
        <v>5</v>
      </c>
      <c r="E6" s="16"/>
      <c r="F6" s="17"/>
      <c r="G6" s="15" t="s">
        <v>6</v>
      </c>
      <c r="H6" s="17"/>
      <c r="I6" s="15" t="s">
        <v>7</v>
      </c>
      <c r="J6" s="16"/>
      <c r="K6" s="17"/>
    </row>
    <row r="7" s="3" customFormat="1" ht="28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3" t="s">
        <v>12</v>
      </c>
      <c r="I7" s="62" t="s">
        <v>13</v>
      </c>
      <c r="J7" s="63" t="s">
        <v>14</v>
      </c>
      <c r="K7" s="22" t="s">
        <v>15</v>
      </c>
    </row>
    <row r="8" s="3" customFormat="1" ht="20.25" customHeight="1" spans="1:11">
      <c r="A8" s="24"/>
      <c r="B8" s="25"/>
      <c r="C8" s="26"/>
      <c r="D8" s="21" t="s">
        <v>16</v>
      </c>
      <c r="E8" s="22">
        <v>487.5114</v>
      </c>
      <c r="F8" s="27">
        <v>510.0597</v>
      </c>
      <c r="G8" s="27">
        <v>506.769601</v>
      </c>
      <c r="H8" s="22">
        <v>10</v>
      </c>
      <c r="I8" s="64">
        <f>+G8/F8</f>
        <v>0.993549580568706</v>
      </c>
      <c r="J8" s="63">
        <f>IF(H8*I8&lt;10,H8*I8,10)</f>
        <v>9.93549580568706</v>
      </c>
      <c r="K8" s="65" t="s">
        <v>17</v>
      </c>
    </row>
    <row r="9" s="3" customFormat="1" ht="20.25" customHeight="1" spans="1:11">
      <c r="A9" s="24"/>
      <c r="B9" s="25"/>
      <c r="C9" s="26"/>
      <c r="D9" s="21" t="s">
        <v>18</v>
      </c>
      <c r="E9" s="22">
        <v>487.5114</v>
      </c>
      <c r="F9" s="27">
        <v>510.0597</v>
      </c>
      <c r="G9" s="27">
        <v>506.769601</v>
      </c>
      <c r="H9" s="22"/>
      <c r="I9" s="64"/>
      <c r="J9" s="63"/>
      <c r="K9" s="66"/>
    </row>
    <row r="10" s="3" customFormat="1" ht="20.25" customHeight="1" spans="1:11">
      <c r="A10" s="24"/>
      <c r="B10" s="25"/>
      <c r="C10" s="26"/>
      <c r="D10" s="21" t="s">
        <v>19</v>
      </c>
      <c r="E10" s="28"/>
      <c r="F10" s="22"/>
      <c r="G10" s="22"/>
      <c r="H10" s="22"/>
      <c r="I10" s="22"/>
      <c r="J10" s="67"/>
      <c r="K10" s="66"/>
    </row>
    <row r="11" s="3" customFormat="1" ht="20.25" customHeight="1" spans="1:11">
      <c r="A11" s="29"/>
      <c r="B11" s="30"/>
      <c r="C11" s="31"/>
      <c r="D11" s="21" t="s">
        <v>20</v>
      </c>
      <c r="E11" s="28"/>
      <c r="F11" s="22"/>
      <c r="G11" s="22"/>
      <c r="H11" s="22"/>
      <c r="I11" s="22"/>
      <c r="J11" s="67"/>
      <c r="K11" s="68"/>
    </row>
    <row r="12" s="3" customFormat="1" ht="25.5" customHeight="1" spans="1:11">
      <c r="A12" s="32" t="s">
        <v>21</v>
      </c>
      <c r="B12" s="33" t="s">
        <v>22</v>
      </c>
      <c r="C12" s="34"/>
      <c r="D12" s="34"/>
      <c r="E12" s="34"/>
      <c r="F12" s="35"/>
      <c r="G12" s="33" t="s">
        <v>23</v>
      </c>
      <c r="H12" s="36"/>
      <c r="I12" s="36"/>
      <c r="J12" s="36"/>
      <c r="K12" s="69"/>
    </row>
    <row r="13" s="3" customFormat="1" ht="148" customHeight="1" spans="1:11">
      <c r="A13" s="37"/>
      <c r="B13" s="38" t="s">
        <v>24</v>
      </c>
      <c r="C13" s="39"/>
      <c r="D13" s="39"/>
      <c r="E13" s="39"/>
      <c r="F13" s="40"/>
      <c r="G13" s="38" t="s">
        <v>25</v>
      </c>
      <c r="H13" s="39"/>
      <c r="I13" s="39"/>
      <c r="J13" s="39"/>
      <c r="K13" s="40"/>
    </row>
    <row r="14" s="3" customFormat="1" ht="25.5" customHeight="1" spans="1:11">
      <c r="A14" s="32" t="s">
        <v>26</v>
      </c>
      <c r="B14" s="23" t="s">
        <v>27</v>
      </c>
      <c r="C14" s="22" t="s">
        <v>28</v>
      </c>
      <c r="D14" s="22" t="s">
        <v>29</v>
      </c>
      <c r="E14" s="22" t="s">
        <v>30</v>
      </c>
      <c r="F14" s="23" t="s">
        <v>31</v>
      </c>
      <c r="G14" s="22" t="s">
        <v>32</v>
      </c>
      <c r="H14" s="41" t="s">
        <v>15</v>
      </c>
      <c r="I14" s="70"/>
      <c r="J14" s="67" t="s">
        <v>14</v>
      </c>
      <c r="K14" s="23" t="s">
        <v>33</v>
      </c>
    </row>
    <row r="15" s="3" customFormat="1" ht="105" customHeight="1" spans="1:11">
      <c r="A15" s="42"/>
      <c r="B15" s="43" t="s">
        <v>34</v>
      </c>
      <c r="C15" s="43" t="s">
        <v>35</v>
      </c>
      <c r="D15" s="44" t="s">
        <v>36</v>
      </c>
      <c r="E15" s="45">
        <v>5</v>
      </c>
      <c r="F15" s="46" t="s">
        <v>37</v>
      </c>
      <c r="G15" s="47" t="s">
        <v>37</v>
      </c>
      <c r="H15" s="18" t="s">
        <v>38</v>
      </c>
      <c r="I15" s="20"/>
      <c r="J15" s="22">
        <v>5</v>
      </c>
      <c r="K15" s="22"/>
    </row>
    <row r="16" s="3" customFormat="1" ht="26.25" customHeight="1" spans="1:11">
      <c r="A16" s="42"/>
      <c r="B16" s="48"/>
      <c r="C16" s="48"/>
      <c r="D16" s="44" t="s">
        <v>39</v>
      </c>
      <c r="E16" s="45">
        <v>5</v>
      </c>
      <c r="F16" s="46" t="s">
        <v>40</v>
      </c>
      <c r="G16" s="47" t="s">
        <v>40</v>
      </c>
      <c r="H16" s="24"/>
      <c r="I16" s="26"/>
      <c r="J16" s="22">
        <v>5</v>
      </c>
      <c r="K16" s="22"/>
    </row>
    <row r="17" s="3" customFormat="1" ht="26.25" customHeight="1" spans="1:11">
      <c r="A17" s="42"/>
      <c r="B17" s="48"/>
      <c r="C17" s="49"/>
      <c r="D17" s="44" t="s">
        <v>41</v>
      </c>
      <c r="E17" s="45">
        <v>5</v>
      </c>
      <c r="F17" s="46" t="s">
        <v>42</v>
      </c>
      <c r="G17" s="46" t="s">
        <v>42</v>
      </c>
      <c r="H17" s="24"/>
      <c r="I17" s="26"/>
      <c r="J17" s="22">
        <v>5</v>
      </c>
      <c r="K17" s="22"/>
    </row>
    <row r="18" s="4" customFormat="1" ht="126" spans="1:11">
      <c r="A18" s="42"/>
      <c r="B18" s="48"/>
      <c r="C18" s="43" t="s">
        <v>43</v>
      </c>
      <c r="D18" s="50" t="s">
        <v>44</v>
      </c>
      <c r="E18" s="45">
        <v>4</v>
      </c>
      <c r="F18" s="51" t="s">
        <v>45</v>
      </c>
      <c r="G18" s="46" t="s">
        <v>46</v>
      </c>
      <c r="H18" s="24"/>
      <c r="I18" s="26"/>
      <c r="J18" s="23">
        <v>4</v>
      </c>
      <c r="K18" s="23"/>
    </row>
    <row r="19" s="4" customFormat="1" ht="84" spans="1:11">
      <c r="A19" s="42"/>
      <c r="B19" s="48"/>
      <c r="C19" s="48"/>
      <c r="D19" s="50" t="s">
        <v>47</v>
      </c>
      <c r="E19" s="45">
        <v>3</v>
      </c>
      <c r="F19" s="52" t="s">
        <v>48</v>
      </c>
      <c r="G19" s="53" t="s">
        <v>49</v>
      </c>
      <c r="H19" s="24"/>
      <c r="I19" s="26"/>
      <c r="J19" s="23">
        <v>3</v>
      </c>
      <c r="K19" s="23"/>
    </row>
    <row r="20" s="4" customFormat="1" spans="1:11">
      <c r="A20" s="42"/>
      <c r="B20" s="48"/>
      <c r="C20" s="48"/>
      <c r="D20" s="50" t="s">
        <v>50</v>
      </c>
      <c r="E20" s="45">
        <v>3</v>
      </c>
      <c r="F20" s="53" t="s">
        <v>51</v>
      </c>
      <c r="G20" s="53" t="s">
        <v>51</v>
      </c>
      <c r="H20" s="24"/>
      <c r="I20" s="26"/>
      <c r="J20" s="23">
        <v>3</v>
      </c>
      <c r="K20" s="23"/>
    </row>
    <row r="21" s="4" customFormat="1" ht="56" spans="1:11">
      <c r="A21" s="42"/>
      <c r="B21" s="48"/>
      <c r="C21" s="48"/>
      <c r="D21" s="50" t="s">
        <v>52</v>
      </c>
      <c r="E21" s="45">
        <v>3</v>
      </c>
      <c r="F21" s="51" t="s">
        <v>53</v>
      </c>
      <c r="G21" s="46" t="s">
        <v>54</v>
      </c>
      <c r="H21" s="24"/>
      <c r="I21" s="26"/>
      <c r="J21" s="23">
        <v>3</v>
      </c>
      <c r="K21" s="23"/>
    </row>
    <row r="22" s="4" customFormat="1" ht="140" spans="1:11">
      <c r="A22" s="42"/>
      <c r="B22" s="48"/>
      <c r="C22" s="43" t="s">
        <v>55</v>
      </c>
      <c r="D22" s="50" t="s">
        <v>36</v>
      </c>
      <c r="E22" s="45">
        <v>4</v>
      </c>
      <c r="F22" s="51" t="s">
        <v>56</v>
      </c>
      <c r="G22" s="54" t="s">
        <v>57</v>
      </c>
      <c r="H22" s="24"/>
      <c r="I22" s="26"/>
      <c r="J22" s="23">
        <v>4</v>
      </c>
      <c r="K22" s="23"/>
    </row>
    <row r="23" s="4" customFormat="1" ht="42" spans="1:11">
      <c r="A23" s="42"/>
      <c r="B23" s="48"/>
      <c r="C23" s="48"/>
      <c r="D23" s="50" t="s">
        <v>39</v>
      </c>
      <c r="E23" s="45">
        <v>4</v>
      </c>
      <c r="F23" s="55" t="s">
        <v>58</v>
      </c>
      <c r="G23" s="56" t="s">
        <v>59</v>
      </c>
      <c r="H23" s="24"/>
      <c r="I23" s="26"/>
      <c r="J23" s="23">
        <v>4</v>
      </c>
      <c r="K23" s="23"/>
    </row>
    <row r="24" s="4" customFormat="1" ht="51" customHeight="1" spans="1:11">
      <c r="A24" s="42"/>
      <c r="B24" s="48"/>
      <c r="C24" s="48"/>
      <c r="D24" s="50" t="s">
        <v>60</v>
      </c>
      <c r="E24" s="45">
        <v>4</v>
      </c>
      <c r="F24" s="55" t="s">
        <v>61</v>
      </c>
      <c r="G24" s="57" t="s">
        <v>62</v>
      </c>
      <c r="H24" s="29"/>
      <c r="I24" s="31"/>
      <c r="J24" s="23">
        <v>4</v>
      </c>
      <c r="K24" s="23"/>
    </row>
    <row r="25" s="3" customFormat="1" ht="126" spans="1:11">
      <c r="A25" s="42"/>
      <c r="B25" s="48"/>
      <c r="C25" s="43" t="s">
        <v>63</v>
      </c>
      <c r="D25" s="44" t="s">
        <v>64</v>
      </c>
      <c r="E25" s="45">
        <v>10</v>
      </c>
      <c r="F25" s="56" t="s">
        <v>65</v>
      </c>
      <c r="G25" s="56" t="s">
        <v>66</v>
      </c>
      <c r="H25" s="18" t="s">
        <v>67</v>
      </c>
      <c r="I25" s="20"/>
      <c r="J25" s="22">
        <v>9.99</v>
      </c>
      <c r="K25" s="23" t="s">
        <v>68</v>
      </c>
    </row>
    <row r="26" s="3" customFormat="1" ht="291" customHeight="1" spans="1:11">
      <c r="A26" s="42"/>
      <c r="B26" s="43" t="s">
        <v>69</v>
      </c>
      <c r="C26" s="27" t="s">
        <v>70</v>
      </c>
      <c r="D26" s="44" t="s">
        <v>71</v>
      </c>
      <c r="E26" s="22">
        <v>40</v>
      </c>
      <c r="F26" s="50" t="s">
        <v>72</v>
      </c>
      <c r="G26" s="22" t="s">
        <v>73</v>
      </c>
      <c r="H26" s="18" t="s">
        <v>74</v>
      </c>
      <c r="I26" s="20"/>
      <c r="J26" s="22">
        <v>35</v>
      </c>
      <c r="K26" s="23" t="s">
        <v>75</v>
      </c>
    </row>
    <row r="27" s="3" customFormat="1" ht="25.5" customHeight="1" spans="1:11">
      <c r="A27" s="58" t="s">
        <v>76</v>
      </c>
      <c r="B27" s="58"/>
      <c r="C27" s="58"/>
      <c r="D27" s="58"/>
      <c r="E27" s="58"/>
      <c r="F27" s="58"/>
      <c r="G27" s="58"/>
      <c r="H27" s="58"/>
      <c r="I27" s="58"/>
      <c r="J27" s="67">
        <f>J8+SUM(J15:J26)</f>
        <v>94.9254958056871</v>
      </c>
      <c r="K27" s="28"/>
    </row>
    <row r="28" s="5" customFormat="1" ht="15" spans="1:11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59"/>
    </row>
    <row r="29" s="6" customFormat="1" ht="15" spans="1:11">
      <c r="A29" s="60"/>
      <c r="B29" s="60"/>
      <c r="C29" s="60"/>
      <c r="D29" s="60"/>
      <c r="E29" s="60"/>
      <c r="F29" s="60"/>
      <c r="G29" s="60"/>
      <c r="H29" s="60"/>
      <c r="I29" s="60"/>
      <c r="J29" s="60"/>
      <c r="K29" s="60"/>
    </row>
    <row r="30" s="6" customFormat="1" ht="15" spans="1:1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</row>
    <row r="31" s="6" customFormat="1" ht="15" spans="1:11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</row>
  </sheetData>
  <mergeCells count="30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5:I25"/>
    <mergeCell ref="H26:I26"/>
    <mergeCell ref="A27:I27"/>
    <mergeCell ref="A28:K28"/>
    <mergeCell ref="A29:K29"/>
    <mergeCell ref="A30:K30"/>
    <mergeCell ref="A31:K31"/>
    <mergeCell ref="A12:A13"/>
    <mergeCell ref="A14:A26"/>
    <mergeCell ref="B15:B25"/>
    <mergeCell ref="C15:C17"/>
    <mergeCell ref="C18:C21"/>
    <mergeCell ref="C22:C24"/>
    <mergeCell ref="K8:K11"/>
    <mergeCell ref="H15:I24"/>
    <mergeCell ref="A7:C11"/>
  </mergeCells>
  <printOptions horizontalCentered="1" verticalCentered="1"/>
  <pageMargins left="0.314583333333333" right="0.511805555555556" top="0.354166666666667" bottom="0.354166666666667" header="0.314583333333333" footer="0.314583333333333"/>
  <pageSetup paperSize="9" scale="53" orientation="portrait" horizontalDpi="300" verticalDpi="300"/>
  <headerFooter/>
  <rowBreaks count="1" manualBreakCount="1">
    <brk id="2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2020年路网建设运维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delljxds8</dc:creator>
  <cp:lastModifiedBy>韩稼伦</cp:lastModifiedBy>
  <dcterms:created xsi:type="dcterms:W3CDTF">2021-05-07T01:56:00Z</dcterms:created>
  <dcterms:modified xsi:type="dcterms:W3CDTF">2021-06-02T06:23:13Z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