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<sst xmlns="http://schemas.openxmlformats.org/spreadsheetml/2006/main" count="72" uniqueCount="64">
  <si>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</si>
  <si>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</si>
  <si>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</si>
  <si>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2020年北京市道路工程定额及指标编制修订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</si>
  <si>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</si>
  <si>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</si>
  <si>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</si>
  <si>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北京市道路工程造价定额管理站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</si>
  <si>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</si>
  <si>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</si>
  <si>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</si>
  <si>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</si>
  <si>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</si>
  <si>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</si>
  <si>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</si>
  <si>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</si>
  <si>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</si>
  <si>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</si>
  <si>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</si>
  <si>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</si>
  <si>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</si>
  <si>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</si>
  <si>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</si>
  <si>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</si>
  <si>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2020年完成《北京市城市道路电梯养护维修定额》、北京市城市隧道运行维护预算定额及经费指标、北京市城市道路快速路年度养护经费修编（快速路部分）、北京市城市道路养护维修定额项目的前期研究、北京市普通公路养护工程估算指标、《北京市城市道路补充巡查费用定额》、2020年道路工程补充定额、《北京市普通公路隧道养护经费指标》、绿化工程、路网设施及乡村公路养护编制办法修订、营改增、蓝天保卫战等政策对养护工程费用增减的研究与测算等10项成果文件的编制工作。</t>
  </si>
  <si>
    <t>2020年实际完成《北京市城市道路电梯养护维修定额》、北京市城市隧道运行维护预算定额及经费指标、北京市城市道路快速路年度养护经费修编（快速路部分）等年度2020年度目标中的全部10项成果文件。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</si>
  <si>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</si>
  <si>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</si>
  <si>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</si>
  <si>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</si>
  <si>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</si>
  <si>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</si>
  <si>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</si>
  <si>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</si>
  <si>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</si>
  <si>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</si>
  <si>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完成成果文件数量</t>
  </si>
  <si>
    <t>共10项，分别为《北京市城市道路电梯养护维修定额》、北京市城市隧道运行维护预算定额及经费指标、北京市城市道路快速路年度养护经费修编（快速路部分）、北京市城市道路养护维修定额项目的前期研究、北京市普通公路养护工程估算指标、《北京市城市道路补充巡查费用定额》、2020年道路工程补充定额管理、《北京市普通公路隧道养护经费指标》、绿化工程、路网设施及乡村公路养护编制办法修订、营改增和蓝天保卫战等政策对养护工程费用增减的研究与测算。</t>
  </si>
  <si>
    <t>10项</t>
  </si>
  <si>
    <t>完成值达到指标值，记满分；未达到指标值，按B/A或A/B*该指标分值记分。(即较小的数/大数*该指标分值）</t>
  </si>
  <si>
    <t>质量指标
（13分）</t>
  </si>
  <si>
    <t>通过专家评审</t>
  </si>
  <si>
    <t>≥100%</t>
  </si>
  <si>
    <t>通过站内验收</t>
  </si>
  <si>
    <t>时效指标
（12分）</t>
  </si>
  <si>
    <t>6月底完成3项</t>
  </si>
  <si>
    <t>3项</t>
  </si>
  <si>
    <t>12月底完成7项</t>
  </si>
  <si>
    <t>7项</t>
  </si>
  <si>
    <t>成本指标
（10分）</t>
  </si>
  <si>
    <t>项目预算控制数</t>
  </si>
  <si>
    <t>196万元</t>
  </si>
  <si>
    <t>195.99982万元</t>
  </si>
  <si>
    <t>在预算控制范围内得满分，超出预算按A/B*该指标分值计分</t>
  </si>
  <si>
    <t>效
果
指
标
(40分)</t>
  </si>
  <si>
    <t>效益指标
（40分）</t>
  </si>
  <si>
    <t>经济效益</t>
  </si>
  <si>
    <t>完成定额标准测算，颁布定额标准，为控制和规范预算编制工作提供支撑。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</si>
  <si>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</si>
  <si>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</si>
  <si>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</si>
  <si>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可持续影响</t>
  </si>
  <si>
    <t>定额标准的修订和颁布，可以在一定时期内作为造价控制过程中参照的标准。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</si>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</sst>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0" fillId="0" borderId="0"/>
    <xf numFmtId="0" fontId="0" fillId="3" borderId="18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5" fillId="2" borderId="16" applyNumberFormat="0" applyAlignment="0" applyProtection="0">
      <alignment vertical="center"/>
    </xf>
    <xf numFmtId="0" fontId="20" fillId="2" borderId="19" applyNumberFormat="0" applyAlignment="0" applyProtection="0">
      <alignment vertical="center"/>
    </xf>
    <xf numFmtId="0" fontId="27" fillId="13" borderId="20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3" fillId="0" borderId="0"/>
    <xf numFmtId="0" fontId="22" fillId="18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3" fillId="0" borderId="0"/>
    <xf numFmtId="0" fontId="22" fillId="1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3" fillId="0" borderId="0"/>
    <xf numFmtId="0" fontId="22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3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33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view="pageBreakPreview" zoomScale="60" zoomScaleNormal="100" zoomScaleSheetLayoutView="60" workbookViewId="0">
      <selection activeCell="B13" sqref="B13:K13"/>
    </sheetView>
  </sheetViews>
  <sheetFormatPr defaultColWidth="9" defaultRowHeight="14"/>
  <cols>
    <col min="1" max="1" width="4.12727272727273" customWidth="1"/>
    <col min="2" max="3" width="9.25454545454545" customWidth="1"/>
    <col min="4" max="4" width="18.1272727272727" customWidth="1"/>
    <col min="5" max="5" width="15.1272727272727" style="4" customWidth="1"/>
    <col min="6" max="6" width="33.2545454545455" style="4" customWidth="1"/>
    <col min="7" max="7" width="15.2545454545455" style="4" customWidth="1"/>
    <col min="8" max="8" width="12" customWidth="1"/>
    <col min="9" max="9" width="13.3727272727273" customWidth="1"/>
    <col min="10" max="10" width="8.5" style="5" customWidth="1"/>
    <col min="11" max="11" width="12.3727272727273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8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30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196</v>
      </c>
      <c r="F8" s="26">
        <v>196</v>
      </c>
      <c r="G8" s="27">
        <v>195.99982</v>
      </c>
      <c r="H8" s="28">
        <v>10</v>
      </c>
      <c r="I8" s="59">
        <f>+G8/F8</f>
        <v>0.999999081632653</v>
      </c>
      <c r="J8" s="22">
        <f>IF(H8*I8&lt;10,H8*I8,10)</f>
        <v>9.99999081632653</v>
      </c>
      <c r="K8" s="60" t="s">
        <v>17</v>
      </c>
    </row>
    <row r="9" s="2" customFormat="1" ht="18" customHeight="1" spans="1:11">
      <c r="A9" s="23"/>
      <c r="B9" s="24"/>
      <c r="C9" s="25"/>
      <c r="D9" s="29" t="s">
        <v>18</v>
      </c>
      <c r="E9" s="17">
        <v>196</v>
      </c>
      <c r="F9" s="26">
        <v>196</v>
      </c>
      <c r="G9" s="27">
        <v>195.99982</v>
      </c>
      <c r="H9" s="28"/>
      <c r="I9" s="59"/>
      <c r="J9" s="22"/>
      <c r="K9" s="61"/>
    </row>
    <row r="10" s="2" customFormat="1" ht="18" customHeight="1" spans="1:11">
      <c r="A10" s="23"/>
      <c r="B10" s="24"/>
      <c r="C10" s="25"/>
      <c r="D10" s="29" t="s">
        <v>19</v>
      </c>
      <c r="E10" s="30"/>
      <c r="F10" s="31"/>
      <c r="G10" s="28"/>
      <c r="H10" s="28"/>
      <c r="I10" s="28"/>
      <c r="J10" s="62"/>
      <c r="K10" s="61"/>
    </row>
    <row r="11" s="2" customFormat="1" ht="21.75" customHeight="1" spans="1:11">
      <c r="A11" s="32"/>
      <c r="B11" s="33"/>
      <c r="C11" s="34"/>
      <c r="D11" s="29" t="s">
        <v>20</v>
      </c>
      <c r="E11" s="35"/>
      <c r="F11" s="31"/>
      <c r="G11" s="28"/>
      <c r="H11" s="28"/>
      <c r="I11" s="28"/>
      <c r="J11" s="62"/>
      <c r="K11" s="63"/>
    </row>
    <row r="12" s="2" customFormat="1" ht="25.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64"/>
    </row>
    <row r="13" s="2" customFormat="1" ht="98.25" customHeight="1" spans="1:11">
      <c r="A13" s="41"/>
      <c r="B13" s="42" t="s">
        <v>24</v>
      </c>
      <c r="C13" s="43"/>
      <c r="D13" s="43"/>
      <c r="E13" s="43"/>
      <c r="F13" s="44"/>
      <c r="G13" s="42" t="s">
        <v>25</v>
      </c>
      <c r="H13" s="43"/>
      <c r="I13" s="43"/>
      <c r="J13" s="43"/>
      <c r="K13" s="44"/>
    </row>
    <row r="14" s="2" customFormat="1" ht="25.9" customHeight="1" spans="1:11">
      <c r="A14" s="36" t="s">
        <v>26</v>
      </c>
      <c r="B14" s="45" t="s">
        <v>27</v>
      </c>
      <c r="C14" s="28" t="s">
        <v>28</v>
      </c>
      <c r="D14" s="28" t="s">
        <v>29</v>
      </c>
      <c r="E14" s="28" t="s">
        <v>30</v>
      </c>
      <c r="F14" s="45" t="s">
        <v>31</v>
      </c>
      <c r="G14" s="28" t="s">
        <v>32</v>
      </c>
      <c r="H14" s="46" t="s">
        <v>15</v>
      </c>
      <c r="I14" s="65"/>
      <c r="J14" s="62" t="s">
        <v>14</v>
      </c>
      <c r="K14" s="45" t="s">
        <v>33</v>
      </c>
    </row>
    <row r="15" s="2" customFormat="1" ht="196" spans="1:11">
      <c r="A15" s="47"/>
      <c r="B15" s="48" t="s">
        <v>34</v>
      </c>
      <c r="C15" s="48" t="s">
        <v>35</v>
      </c>
      <c r="D15" s="49" t="s">
        <v>36</v>
      </c>
      <c r="E15" s="50">
        <v>15</v>
      </c>
      <c r="F15" s="51" t="s">
        <v>37</v>
      </c>
      <c r="G15" s="50" t="s">
        <v>38</v>
      </c>
      <c r="H15" s="18" t="s">
        <v>39</v>
      </c>
      <c r="I15" s="20"/>
      <c r="J15" s="50">
        <v>15</v>
      </c>
      <c r="K15" s="28"/>
    </row>
    <row r="16" s="2" customFormat="1" ht="37.5" customHeight="1" spans="1:11">
      <c r="A16" s="47"/>
      <c r="B16" s="52"/>
      <c r="C16" s="48" t="s">
        <v>40</v>
      </c>
      <c r="D16" s="49" t="s">
        <v>41</v>
      </c>
      <c r="E16" s="53">
        <v>6.5</v>
      </c>
      <c r="F16" s="50" t="s">
        <v>42</v>
      </c>
      <c r="G16" s="50" t="s">
        <v>42</v>
      </c>
      <c r="H16" s="23"/>
      <c r="I16" s="25"/>
      <c r="J16" s="50">
        <v>6.5</v>
      </c>
      <c r="K16" s="28"/>
    </row>
    <row r="17" s="2" customFormat="1" ht="37.5" customHeight="1" spans="1:11">
      <c r="A17" s="47"/>
      <c r="B17" s="52"/>
      <c r="C17" s="52"/>
      <c r="D17" s="49" t="s">
        <v>43</v>
      </c>
      <c r="E17" s="53">
        <v>6.5</v>
      </c>
      <c r="F17" s="50" t="s">
        <v>42</v>
      </c>
      <c r="G17" s="50" t="s">
        <v>42</v>
      </c>
      <c r="H17" s="23"/>
      <c r="I17" s="25"/>
      <c r="J17" s="50">
        <v>6.5</v>
      </c>
      <c r="K17" s="28"/>
    </row>
    <row r="18" s="2" customFormat="1" ht="34.5" customHeight="1" spans="1:11">
      <c r="A18" s="47"/>
      <c r="B18" s="52"/>
      <c r="C18" s="48" t="s">
        <v>44</v>
      </c>
      <c r="D18" s="49" t="s">
        <v>45</v>
      </c>
      <c r="E18" s="28">
        <v>6</v>
      </c>
      <c r="F18" s="50" t="s">
        <v>46</v>
      </c>
      <c r="G18" s="50" t="s">
        <v>46</v>
      </c>
      <c r="H18" s="23"/>
      <c r="I18" s="25"/>
      <c r="J18" s="50">
        <v>6</v>
      </c>
      <c r="K18" s="28"/>
    </row>
    <row r="19" s="2" customFormat="1" ht="34.5" customHeight="1" spans="1:11">
      <c r="A19" s="47"/>
      <c r="B19" s="52"/>
      <c r="C19" s="52"/>
      <c r="D19" s="49" t="s">
        <v>47</v>
      </c>
      <c r="E19" s="28">
        <v>6</v>
      </c>
      <c r="F19" s="50" t="s">
        <v>48</v>
      </c>
      <c r="G19" s="50" t="s">
        <v>48</v>
      </c>
      <c r="H19" s="23"/>
      <c r="I19" s="25"/>
      <c r="J19" s="50">
        <v>6</v>
      </c>
      <c r="K19" s="28"/>
    </row>
    <row r="20" s="2" customFormat="1" ht="43.5" customHeight="1" spans="1:11">
      <c r="A20" s="47"/>
      <c r="B20" s="52"/>
      <c r="C20" s="48" t="s">
        <v>49</v>
      </c>
      <c r="D20" s="49" t="s">
        <v>50</v>
      </c>
      <c r="E20" s="28">
        <v>10</v>
      </c>
      <c r="F20" s="54" t="s">
        <v>51</v>
      </c>
      <c r="G20" s="54" t="s">
        <v>52</v>
      </c>
      <c r="H20" s="18" t="s">
        <v>53</v>
      </c>
      <c r="I20" s="20"/>
      <c r="J20" s="50">
        <v>10</v>
      </c>
      <c r="K20" s="28"/>
    </row>
    <row r="21" s="2" customFormat="1" ht="104.25" customHeight="1" spans="1:11">
      <c r="A21" s="47"/>
      <c r="B21" s="48" t="s">
        <v>54</v>
      </c>
      <c r="C21" s="48" t="s">
        <v>55</v>
      </c>
      <c r="D21" s="49" t="s">
        <v>56</v>
      </c>
      <c r="E21" s="28">
        <v>20</v>
      </c>
      <c r="F21" s="51" t="s">
        <v>57</v>
      </c>
      <c r="G21" s="50" t="s">
        <v>58</v>
      </c>
      <c r="H21" s="18" t="s">
        <v>59</v>
      </c>
      <c r="I21" s="20"/>
      <c r="J21" s="50">
        <v>17</v>
      </c>
      <c r="K21" s="45" t="s">
        <v>60</v>
      </c>
    </row>
    <row r="22" s="2" customFormat="1" ht="104.25" customHeight="1" spans="1:11">
      <c r="A22" s="47"/>
      <c r="B22" s="52"/>
      <c r="C22" s="52"/>
      <c r="D22" s="49" t="s">
        <v>61</v>
      </c>
      <c r="E22" s="28">
        <v>20</v>
      </c>
      <c r="F22" s="51" t="s">
        <v>62</v>
      </c>
      <c r="G22" s="50" t="s">
        <v>58</v>
      </c>
      <c r="H22" s="23"/>
      <c r="I22" s="25"/>
      <c r="J22" s="50">
        <v>17</v>
      </c>
      <c r="K22" s="45"/>
    </row>
    <row r="23" s="2" customFormat="1" ht="25.5" customHeight="1" spans="1:11">
      <c r="A23" s="55" t="s">
        <v>63</v>
      </c>
      <c r="B23" s="55"/>
      <c r="C23" s="55"/>
      <c r="D23" s="55"/>
      <c r="E23" s="55"/>
      <c r="F23" s="55"/>
      <c r="G23" s="55"/>
      <c r="H23" s="55"/>
      <c r="I23" s="55"/>
      <c r="J23" s="62">
        <f>J8+SUM(J15:J22)</f>
        <v>93.9999908163265</v>
      </c>
      <c r="K23" s="66"/>
    </row>
    <row r="24" s="3" customFormat="1" spans="1:1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</row>
    <row r="25" s="2" customFormat="1" spans="1:11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</row>
    <row r="26" s="2" customFormat="1" spans="1:11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</row>
    <row r="27" s="2" customFormat="1" spans="1:11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</row>
    <row r="28" s="2" customFormat="1" spans="1:11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A23:I23"/>
    <mergeCell ref="A24:K24"/>
    <mergeCell ref="A25:K25"/>
    <mergeCell ref="A26:K26"/>
    <mergeCell ref="A27:K27"/>
    <mergeCell ref="A28:K28"/>
    <mergeCell ref="A12:A13"/>
    <mergeCell ref="A14:A22"/>
    <mergeCell ref="B15:B20"/>
    <mergeCell ref="B21:B22"/>
    <mergeCell ref="C16:C17"/>
    <mergeCell ref="C18:C19"/>
    <mergeCell ref="C21:C22"/>
    <mergeCell ref="K8:K11"/>
    <mergeCell ref="K21:K22"/>
    <mergeCell ref="A7:C11"/>
    <mergeCell ref="H15:I19"/>
    <mergeCell ref="H21:I22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2021-05-28T02:57:00Z</cp:lastPrinted>
  <dcterms:modified xsi:type="dcterms:W3CDTF">2021-06-02T07:26:56Z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