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<sst xmlns="http://schemas.openxmlformats.org/spreadsheetml/2006/main" count="63" uniqueCount="59">
  <si>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</si>
  <si>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</si>
  <si>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</si>
  <si>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取消高速公路省界收费站设施和系统建设改造车购税补助项目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</si>
  <si>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</si>
  <si>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</si>
  <si>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</si>
  <si>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</si>
  <si>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</si>
  <si>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</si>
  <si>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</si>
  <si>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</si>
  <si>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</si>
  <si>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</si>
  <si>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</si>
  <si>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</si>
  <si>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</si>
  <si>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</si>
  <si>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</si>
  <si>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</si>
  <si>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</si>
  <si>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</si>
  <si>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</si>
  <si>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</si>
  <si>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按照交通运输部相关要求，完成取消高速公路省界收费站设施和系统建设改造工作。</t>
  </si>
  <si>
    <t>按时完成取消高速公路省界收费站设施和系统建设改造工作。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</si>
  <si>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</si>
  <si>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</si>
  <si>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</si>
  <si>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</si>
  <si>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</si>
  <si>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</si>
  <si>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</si>
  <si>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</si>
  <si>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</si>
  <si>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</si>
  <si>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工程量</t>
  </si>
  <si>
    <t>省界站改造8个
ETC门架建设329个
入口称重检测系统207套
ETC车道改造1025条</t>
  </si>
  <si>
    <t>全部达成预期指标，完成率100%</t>
  </si>
  <si>
    <t>完成值达到指标值，记满分；未达到指标值，按B/A或A/B*该指标分值记分。(即较小的数/大数*该指标分值）</t>
  </si>
  <si>
    <t>质量指标
（13分）</t>
  </si>
  <si>
    <t>满足取消省界站工作要求</t>
  </si>
  <si>
    <t>2020年1月1日，取消高速公路省界收费站工程顺利实施系统切换。与全国其他省市一样，本项目在新系统运行初期存在一定程度不稳定情况。经过2020年年初以来的系统调试工作，目前系统运行比较稳定顺畅</t>
  </si>
  <si>
    <t>时效指标
（12分）</t>
  </si>
  <si>
    <t>符合交通部时间要求</t>
  </si>
  <si>
    <t>2019年10月31日前完成ETC门架系统建设和ETC/MTC车道改造；
12月20日前完成8处省界收费站拆除工作；
12月20日前完成入口称重系统建设工作</t>
  </si>
  <si>
    <t>2019年10月31日，ETC门架系统建设、ETC/MTC车道改造全部完成。截至2019年11月12日，8处省界收费站拆除工作全部完工。截至2019年11月22日，入口称重系统建设全部完工。全部工程按期或提前完成，达成预期指标</t>
  </si>
  <si>
    <t>成本指标
（10分）</t>
  </si>
  <si>
    <t>预算控制数</t>
  </si>
  <si>
    <t>4578.8万元</t>
  </si>
  <si>
    <t>在预算控制范围内得满分，超出预算按A/B*该指标分值计分</t>
  </si>
  <si>
    <t>效
果
指
标
(40分)</t>
  </si>
  <si>
    <t>效益指标
（40分）</t>
  </si>
  <si>
    <t>社会效益指标</t>
  </si>
  <si>
    <t>落实党中央、国务院做出的重大决策部署，提高综合交通运输体系运转效率，缓解拥堵、改善人民群众出行体验</t>
  </si>
  <si>
    <t>2020年1月1日，我市取消高速公路省界收费站工程顺利实施系统切换，基本达到预期绩效目标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</si>
  <si>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</si>
  <si>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证明材料不充分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</si>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</sst>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2" fillId="19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/>
    <xf numFmtId="0" fontId="0" fillId="16" borderId="18" applyNumberFormat="0" applyFon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30" fillId="4" borderId="23" applyNumberFormat="0" applyAlignment="0" applyProtection="0">
      <alignment vertical="center"/>
    </xf>
    <xf numFmtId="0" fontId="13" fillId="4" borderId="16" applyNumberFormat="0" applyAlignment="0" applyProtection="0">
      <alignment vertical="center"/>
    </xf>
    <xf numFmtId="0" fontId="27" fillId="30" borderId="21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0" borderId="0"/>
    <xf numFmtId="0" fontId="12" fillId="2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0" fillId="0" borderId="0"/>
    <xf numFmtId="0" fontId="12" fillId="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0" fillId="0" borderId="0"/>
    <xf numFmtId="0" fontId="12" fillId="1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0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2" fillId="0" borderId="0"/>
  </cellStyleXfs>
  <cellXfs count="62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 wrapText="1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0" fontId="2" fillId="0" borderId="13" xfId="0" applyFont="1" applyBorder="1" applyAlignment="1">
      <alignment horizontal="center" vertical="center" textRotation="255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textRotation="255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textRotation="255" wrapText="1"/>
    </xf>
    <xf numFmtId="0" fontId="9" fillId="0" borderId="13" xfId="54" applyFont="1" applyBorder="1" applyAlignment="1">
      <alignment horizontal="center" vertical="center" wrapText="1"/>
    </xf>
    <xf numFmtId="0" fontId="9" fillId="0" borderId="2" xfId="47" applyFont="1" applyBorder="1" applyAlignment="1">
      <alignment horizontal="left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9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zoomScale="70" zoomScaleNormal="70" topLeftCell="A4" workbookViewId="0">
      <selection activeCell="B13" sqref="B13:K13"/>
    </sheetView>
  </sheetViews>
  <sheetFormatPr defaultColWidth="9" defaultRowHeight="14"/>
  <cols>
    <col min="1" max="1" width="4.12727272727273" style="4" customWidth="1"/>
    <col min="2" max="3" width="9.25454545454545" style="4" customWidth="1"/>
    <col min="4" max="4" width="20.5" style="4" customWidth="1"/>
    <col min="5" max="5" width="9.87272727272727" style="5" customWidth="1"/>
    <col min="6" max="6" width="22" style="5" customWidth="1"/>
    <col min="7" max="7" width="23.5" style="5" customWidth="1"/>
    <col min="8" max="8" width="13.1272727272727" style="4" customWidth="1"/>
    <col min="9" max="9" width="13.3727272727273" style="4" customWidth="1"/>
    <col min="10" max="10" width="8.5" style="6" customWidth="1"/>
    <col min="11" max="11" width="15.1272727272727" style="4" customWidth="1"/>
    <col min="12" max="16384" width="9" style="4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3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>
      <c r="A4" s="11"/>
      <c r="B4" s="11"/>
      <c r="C4" s="11"/>
      <c r="D4" s="11"/>
      <c r="E4" s="12"/>
      <c r="F4" s="12"/>
      <c r="G4" s="12"/>
      <c r="H4" s="11"/>
      <c r="I4" s="11"/>
      <c r="J4" s="53"/>
      <c r="K4" s="11"/>
    </row>
    <row r="5" s="2" customForma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2" customForma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2" customFormat="1" ht="26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27" t="s">
        <v>15</v>
      </c>
    </row>
    <row r="8" s="2" customFormat="1" spans="1:11">
      <c r="A8" s="24"/>
      <c r="B8" s="25"/>
      <c r="C8" s="26"/>
      <c r="D8" s="22" t="s">
        <v>16</v>
      </c>
      <c r="E8" s="18">
        <v>4578.8</v>
      </c>
      <c r="F8" s="18">
        <v>4578.8</v>
      </c>
      <c r="G8" s="18">
        <v>4578.8</v>
      </c>
      <c r="H8" s="27">
        <v>10</v>
      </c>
      <c r="I8" s="54">
        <f>+G8/F8</f>
        <v>1</v>
      </c>
      <c r="J8" s="23">
        <f>IF(H8*I8&lt;10,H8*I8,10)</f>
        <v>10</v>
      </c>
      <c r="K8" s="55" t="s">
        <v>17</v>
      </c>
    </row>
    <row r="9" s="2" customFormat="1" spans="1:11">
      <c r="A9" s="24"/>
      <c r="B9" s="25"/>
      <c r="C9" s="26"/>
      <c r="D9" s="28" t="s">
        <v>18</v>
      </c>
      <c r="E9" s="18">
        <v>4578.8</v>
      </c>
      <c r="F9" s="18">
        <v>4578.8</v>
      </c>
      <c r="G9" s="18">
        <v>4578.8</v>
      </c>
      <c r="H9" s="27"/>
      <c r="I9" s="54"/>
      <c r="J9" s="23"/>
      <c r="K9" s="56"/>
    </row>
    <row r="10" s="2" customFormat="1" spans="1:11">
      <c r="A10" s="24"/>
      <c r="B10" s="25"/>
      <c r="C10" s="26"/>
      <c r="D10" s="28" t="s">
        <v>19</v>
      </c>
      <c r="E10" s="29"/>
      <c r="F10" s="30"/>
      <c r="G10" s="27"/>
      <c r="H10" s="27"/>
      <c r="I10" s="27"/>
      <c r="J10" s="57"/>
      <c r="K10" s="56"/>
    </row>
    <row r="11" s="2" customFormat="1" spans="1:11">
      <c r="A11" s="31"/>
      <c r="B11" s="32"/>
      <c r="C11" s="33"/>
      <c r="D11" s="28" t="s">
        <v>20</v>
      </c>
      <c r="E11" s="34"/>
      <c r="F11" s="30"/>
      <c r="G11" s="27"/>
      <c r="H11" s="27"/>
      <c r="I11" s="27"/>
      <c r="J11" s="57"/>
      <c r="K11" s="58"/>
    </row>
    <row r="12" s="2" customForma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59"/>
    </row>
    <row r="13" s="2" customFormat="1" ht="91.5" customHeight="1" spans="1:11">
      <c r="A13" s="40"/>
      <c r="B13" s="41" t="s">
        <v>24</v>
      </c>
      <c r="C13" s="42"/>
      <c r="D13" s="42"/>
      <c r="E13" s="42"/>
      <c r="F13" s="43"/>
      <c r="G13" s="41" t="s">
        <v>25</v>
      </c>
      <c r="H13" s="42"/>
      <c r="I13" s="42"/>
      <c r="J13" s="42"/>
      <c r="K13" s="43"/>
    </row>
    <row r="14" s="2" customFormat="1" spans="1:11">
      <c r="A14" s="35" t="s">
        <v>26</v>
      </c>
      <c r="B14" s="27" t="s">
        <v>27</v>
      </c>
      <c r="C14" s="27" t="s">
        <v>28</v>
      </c>
      <c r="D14" s="27" t="s">
        <v>29</v>
      </c>
      <c r="E14" s="27" t="s">
        <v>30</v>
      </c>
      <c r="F14" s="27" t="s">
        <v>31</v>
      </c>
      <c r="G14" s="27" t="s">
        <v>32</v>
      </c>
      <c r="H14" s="13" t="s">
        <v>15</v>
      </c>
      <c r="I14" s="15"/>
      <c r="J14" s="57" t="s">
        <v>14</v>
      </c>
      <c r="K14" s="27" t="s">
        <v>33</v>
      </c>
    </row>
    <row r="15" s="2" customFormat="1" ht="56" spans="1:11">
      <c r="A15" s="44"/>
      <c r="B15" s="45" t="s">
        <v>34</v>
      </c>
      <c r="C15" s="45" t="s">
        <v>35</v>
      </c>
      <c r="D15" s="46" t="s">
        <v>36</v>
      </c>
      <c r="E15" s="47">
        <v>15</v>
      </c>
      <c r="F15" s="48" t="s">
        <v>37</v>
      </c>
      <c r="G15" s="48" t="s">
        <v>38</v>
      </c>
      <c r="H15" s="19" t="s">
        <v>39</v>
      </c>
      <c r="I15" s="21"/>
      <c r="J15" s="47">
        <v>15</v>
      </c>
      <c r="K15" s="27"/>
    </row>
    <row r="16" s="2" customFormat="1" ht="126" spans="1:11">
      <c r="A16" s="44"/>
      <c r="B16" s="49"/>
      <c r="C16" s="45" t="s">
        <v>40</v>
      </c>
      <c r="D16" s="48" t="s">
        <v>41</v>
      </c>
      <c r="E16" s="50">
        <v>13</v>
      </c>
      <c r="F16" s="48" t="s">
        <v>41</v>
      </c>
      <c r="G16" s="48" t="s">
        <v>42</v>
      </c>
      <c r="H16" s="24"/>
      <c r="I16" s="26"/>
      <c r="J16" s="47">
        <v>13</v>
      </c>
      <c r="K16" s="27"/>
    </row>
    <row r="17" s="2" customFormat="1" ht="140" spans="1:11">
      <c r="A17" s="44"/>
      <c r="B17" s="49"/>
      <c r="C17" s="45" t="s">
        <v>43</v>
      </c>
      <c r="D17" s="46" t="s">
        <v>44</v>
      </c>
      <c r="E17" s="27">
        <v>12</v>
      </c>
      <c r="F17" s="48" t="s">
        <v>45</v>
      </c>
      <c r="G17" s="48" t="s">
        <v>46</v>
      </c>
      <c r="H17" s="24"/>
      <c r="I17" s="26"/>
      <c r="J17" s="47">
        <v>12</v>
      </c>
      <c r="K17" s="27"/>
    </row>
    <row r="18" s="2" customFormat="1" ht="48" customHeight="1" spans="1:11">
      <c r="A18" s="44"/>
      <c r="B18" s="49"/>
      <c r="C18" s="45" t="s">
        <v>47</v>
      </c>
      <c r="D18" s="46" t="s">
        <v>48</v>
      </c>
      <c r="E18" s="27">
        <v>10</v>
      </c>
      <c r="F18" s="47" t="s">
        <v>49</v>
      </c>
      <c r="G18" s="47" t="s">
        <v>49</v>
      </c>
      <c r="H18" s="19" t="s">
        <v>50</v>
      </c>
      <c r="I18" s="21"/>
      <c r="J18" s="47">
        <v>10</v>
      </c>
      <c r="K18" s="27"/>
    </row>
    <row r="19" s="2" customFormat="1" ht="207" customHeight="1" spans="1:11">
      <c r="A19" s="44"/>
      <c r="B19" s="45" t="s">
        <v>51</v>
      </c>
      <c r="C19" s="45" t="s">
        <v>52</v>
      </c>
      <c r="D19" s="46" t="s">
        <v>53</v>
      </c>
      <c r="E19" s="27">
        <v>40</v>
      </c>
      <c r="F19" s="48" t="s">
        <v>54</v>
      </c>
      <c r="G19" s="48" t="s">
        <v>55</v>
      </c>
      <c r="H19" s="19" t="s">
        <v>56</v>
      </c>
      <c r="I19" s="21"/>
      <c r="J19" s="47">
        <v>35</v>
      </c>
      <c r="K19" s="60" t="s">
        <v>57</v>
      </c>
    </row>
    <row r="20" s="2" customFormat="1" spans="1:11">
      <c r="A20" s="51" t="s">
        <v>58</v>
      </c>
      <c r="B20" s="51"/>
      <c r="C20" s="51"/>
      <c r="D20" s="51"/>
      <c r="E20" s="51"/>
      <c r="F20" s="51"/>
      <c r="G20" s="51"/>
      <c r="H20" s="51"/>
      <c r="I20" s="51"/>
      <c r="J20" s="57">
        <f>J8+SUM(J15:J19)</f>
        <v>95</v>
      </c>
      <c r="K20" s="61"/>
    </row>
    <row r="21" s="3" customFormat="1" spans="1:11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</row>
    <row r="22" s="2" customFormat="1" spans="1:11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</row>
    <row r="23" s="2" customFormat="1" spans="1:1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</row>
    <row r="24" s="2" customFormat="1" spans="1:11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</row>
    <row r="25" s="2" customFormat="1" spans="1:1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</row>
  </sheetData>
  <mergeCells count="28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8:I18"/>
    <mergeCell ref="H19:I19"/>
    <mergeCell ref="A20:I20"/>
    <mergeCell ref="A21:K21"/>
    <mergeCell ref="A22:K22"/>
    <mergeCell ref="A23:K23"/>
    <mergeCell ref="A24:K24"/>
    <mergeCell ref="A25:K25"/>
    <mergeCell ref="A12:A13"/>
    <mergeCell ref="A14:A19"/>
    <mergeCell ref="B15:B18"/>
    <mergeCell ref="K8:K11"/>
    <mergeCell ref="A7:C11"/>
    <mergeCell ref="H15:I17"/>
  </mergeCells>
  <pageMargins left="0.354330708661417" right="0.354330708661417" top="0.393700787401575" bottom="0.393700787401575" header="0.511811023622047" footer="0.511811023622047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2021-06-02T03:38:05Z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