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<sst xmlns="http://schemas.openxmlformats.org/spreadsheetml/2006/main" count="99" uniqueCount="76">
  <si>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</si>
  <si>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</si>
  <si>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</si>
  <si>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轨道交通新线接驳方案技术审查服务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</si>
  <si>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</si>
  <si>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</si>
  <si>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</si>
  <si>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</si>
  <si>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</si>
  <si>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</si>
  <si>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</si>
  <si>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</si>
  <si>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</si>
  <si>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</si>
  <si>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</si>
  <si>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</si>
  <si>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</si>
  <si>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</si>
  <si>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</si>
  <si>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</si>
  <si>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</si>
  <si>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</si>
  <si>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</si>
  <si>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</si>
  <si>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按照行业技术规范、标准，结合工程现场及周边交通情况，对轨道交通接驳设计方案中的接驳设施与规模预测、设计标准、技术方案、投资进行审查，提出技术审查意见。</t>
  </si>
  <si>
    <t>本项目于2020年度对北京轨道交通27号线、11号线、17号线交通接驳设计方案进行技术审查，审查站点共计15个，对每个站点的接驳交通设施、客流预测规模、设计标准、技术方案、投资情况分别进行审查，提出技术审查意见，完成技术审查报告，项目成果对27号线、11号线、17号线交通接驳方案进行严格把关，甲方对项目成果满意，达到预期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</si>
  <si>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</si>
  <si>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</si>
  <si>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</si>
  <si>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</si>
  <si>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</si>
  <si>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</si>
  <si>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</si>
  <si>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</si>
  <si>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</si>
  <si>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</si>
  <si>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27号线交通接驳设计方案审核报告</t>
  </si>
  <si>
    <t>1篇</t>
  </si>
  <si>
    <t>完成值达到指标值，记满分；未达到指标值，按B/A或A/B*该指标分值记分。(即较小的数/大数*该指标分值）</t>
  </si>
  <si>
    <t>11号线交通接驳设计方案审核报告</t>
  </si>
  <si>
    <t>17号线交通接驳设计方案审核报告</t>
  </si>
  <si>
    <t>质量指标
（13分）</t>
  </si>
  <si>
    <t>27号线交通接驳设计方案审核报告质量</t>
  </si>
  <si>
    <t>报告编写准确、完整</t>
  </si>
  <si>
    <t>11号线交通接驳设计方案审核报告质量</t>
  </si>
  <si>
    <t>17号线交通接驳设计方案审核报告质量</t>
  </si>
  <si>
    <t>时效指标
（12分）</t>
  </si>
  <si>
    <t>现场调研时间</t>
  </si>
  <si>
    <t>≤176小时</t>
  </si>
  <si>
    <t>审核技术方案报告时间</t>
  </si>
  <si>
    <t>≤1056小时</t>
  </si>
  <si>
    <t>完成技术审核报告时间</t>
  </si>
  <si>
    <t>≤352小时</t>
  </si>
  <si>
    <t>成本指标
（10分）</t>
  </si>
  <si>
    <t>审核27号线交通接驳设计方案工作成本</t>
  </si>
  <si>
    <t>4.9万元</t>
  </si>
  <si>
    <t>4.4万元</t>
  </si>
  <si>
    <t>在预算控制范围内得满分，超出预算按A/B*该指标分值计分</t>
  </si>
  <si>
    <t>审核11号线交通接驳设计方案工作成本</t>
  </si>
  <si>
    <t>2.8万元</t>
  </si>
  <si>
    <t>审核17号线交通接驳设计方案工作成本</t>
  </si>
  <si>
    <t>效
果
指
标
(40分)</t>
  </si>
  <si>
    <t>效益指标
（40分）</t>
  </si>
  <si>
    <t>经济效益</t>
  </si>
  <si>
    <t>高质量的轨道交通接驳设施可提高民众采取公共交通出行的意愿，降低出行成本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</si>
  <si>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</si>
  <si>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</si>
  <si>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</si>
  <si>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社会效益</t>
  </si>
  <si>
    <t>保障新开轨道线路站点周边接驳设施方便百姓绿色出行</t>
  </si>
  <si>
    <t>环境效益</t>
  </si>
  <si>
    <t>民众采用绿色出行方式，减少小汽车出行，低碳环保</t>
  </si>
  <si>
    <t>得到改善</t>
  </si>
  <si>
    <t>可持续效益</t>
  </si>
  <si>
    <t>每个人都尽可能的采取绿色出行方式，本身就是一种可持续的能源节约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</si>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</sst>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5" fillId="22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/>
    <xf numFmtId="0" fontId="0" fillId="25" borderId="23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9" borderId="17" applyNumberFormat="0" applyAlignment="0" applyProtection="0">
      <alignment vertical="center"/>
    </xf>
    <xf numFmtId="0" fontId="30" fillId="9" borderId="21" applyNumberFormat="0" applyAlignment="0" applyProtection="0">
      <alignment vertical="center"/>
    </xf>
    <xf numFmtId="0" fontId="22" fillId="14" borderId="19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9" fillId="0" borderId="0"/>
    <xf numFmtId="0" fontId="13" fillId="1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9" fillId="0" borderId="0"/>
    <xf numFmtId="0" fontId="13" fillId="2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9" fillId="0" borderId="0"/>
    <xf numFmtId="0" fontId="13" fillId="3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43" fontId="7" fillId="0" borderId="0" applyFont="0" applyFill="0" applyBorder="0" applyAlignment="0" applyProtection="0">
      <alignment vertical="center"/>
    </xf>
    <xf numFmtId="0" fontId="0" fillId="0" borderId="0"/>
    <xf numFmtId="0" fontId="7" fillId="0" borderId="0"/>
    <xf numFmtId="0" fontId="7" fillId="0" borderId="0">
      <alignment vertical="center"/>
    </xf>
    <xf numFmtId="0" fontId="32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57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8" fillId="0" borderId="15" xfId="54" applyFont="1" applyBorder="1" applyAlignment="1">
      <alignment horizontal="center" vertical="center" wrapText="1"/>
    </xf>
    <xf numFmtId="0" fontId="0" fillId="0" borderId="8" xfId="57" applyFont="1" applyBorder="1" applyAlignment="1">
      <alignment horizontal="center" vertical="center" wrapText="1"/>
    </xf>
    <xf numFmtId="0" fontId="0" fillId="0" borderId="8" xfId="57" applyFont="1" applyBorder="1" applyAlignment="1">
      <alignment horizontal="left" vertical="center" wrapText="1"/>
    </xf>
    <xf numFmtId="0" fontId="0" fillId="0" borderId="8" xfId="57" applyFont="1" applyFill="1" applyBorder="1" applyAlignment="1">
      <alignment horizontal="left" vertical="center" wrapText="1"/>
    </xf>
    <xf numFmtId="0" fontId="9" fillId="0" borderId="8" xfId="57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常规 4" xfId="57"/>
    <cellStyle name="千位分隔 2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zoomScale="70" zoomScaleNormal="70" topLeftCell="A4" workbookViewId="0">
      <selection activeCell="H27" sqref="H27:I30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6.8727272727273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7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10.5</v>
      </c>
      <c r="F8" s="26">
        <v>10</v>
      </c>
      <c r="G8" s="26">
        <v>10</v>
      </c>
      <c r="H8" s="27">
        <v>10</v>
      </c>
      <c r="I8" s="58">
        <f>+G8/F8</f>
        <v>1</v>
      </c>
      <c r="J8" s="22">
        <f>IF(H8*I8&lt;10,H8*I8,10)</f>
        <v>10</v>
      </c>
      <c r="K8" s="59" t="s">
        <v>17</v>
      </c>
    </row>
    <row r="9" s="2" customFormat="1" ht="18" customHeight="1" spans="1:11">
      <c r="A9" s="23"/>
      <c r="B9" s="24"/>
      <c r="C9" s="25"/>
      <c r="D9" s="28" t="s">
        <v>18</v>
      </c>
      <c r="E9" s="26">
        <v>10.5</v>
      </c>
      <c r="F9" s="26">
        <v>10</v>
      </c>
      <c r="G9" s="26">
        <v>10</v>
      </c>
      <c r="H9" s="27"/>
      <c r="I9" s="58"/>
      <c r="J9" s="22"/>
      <c r="K9" s="60"/>
    </row>
    <row r="10" s="2" customFormat="1" ht="18" customHeight="1" spans="1:11">
      <c r="A10" s="23"/>
      <c r="B10" s="24"/>
      <c r="C10" s="25"/>
      <c r="D10" s="28" t="s">
        <v>19</v>
      </c>
      <c r="E10" s="29"/>
      <c r="F10" s="30"/>
      <c r="G10" s="27"/>
      <c r="H10" s="27"/>
      <c r="I10" s="27"/>
      <c r="J10" s="61"/>
      <c r="K10" s="60"/>
    </row>
    <row r="11" s="2" customFormat="1" ht="21.75" customHeigh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61"/>
      <c r="K11" s="62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3"/>
    </row>
    <row r="13" s="2" customFormat="1" ht="76.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2" customFormat="1" ht="25.9" customHeight="1" spans="1:11">
      <c r="A14" s="35" t="s">
        <v>26</v>
      </c>
      <c r="B14" s="44" t="s">
        <v>27</v>
      </c>
      <c r="C14" s="27" t="s">
        <v>28</v>
      </c>
      <c r="D14" s="27" t="s">
        <v>29</v>
      </c>
      <c r="E14" s="27" t="s">
        <v>30</v>
      </c>
      <c r="F14" s="44" t="s">
        <v>31</v>
      </c>
      <c r="G14" s="27" t="s">
        <v>32</v>
      </c>
      <c r="H14" s="45" t="s">
        <v>15</v>
      </c>
      <c r="I14" s="64"/>
      <c r="J14" s="61" t="s">
        <v>14</v>
      </c>
      <c r="K14" s="44" t="s">
        <v>33</v>
      </c>
    </row>
    <row r="15" s="2" customFormat="1" ht="28" spans="1:11">
      <c r="A15" s="46"/>
      <c r="B15" s="47" t="s">
        <v>34</v>
      </c>
      <c r="C15" s="47" t="s">
        <v>35</v>
      </c>
      <c r="D15" s="48" t="s">
        <v>36</v>
      </c>
      <c r="E15" s="26">
        <v>5</v>
      </c>
      <c r="F15" s="26" t="s">
        <v>37</v>
      </c>
      <c r="G15" s="26" t="s">
        <v>37</v>
      </c>
      <c r="H15" s="18" t="s">
        <v>38</v>
      </c>
      <c r="I15" s="20"/>
      <c r="J15" s="26">
        <v>5</v>
      </c>
      <c r="K15" s="27"/>
    </row>
    <row r="16" s="2" customFormat="1" ht="28" spans="1:11">
      <c r="A16" s="46"/>
      <c r="B16" s="49"/>
      <c r="C16" s="49"/>
      <c r="D16" s="48" t="s">
        <v>39</v>
      </c>
      <c r="E16" s="26">
        <v>5</v>
      </c>
      <c r="F16" s="26" t="s">
        <v>37</v>
      </c>
      <c r="G16" s="26" t="s">
        <v>37</v>
      </c>
      <c r="H16" s="23"/>
      <c r="I16" s="25"/>
      <c r="J16" s="26">
        <v>5</v>
      </c>
      <c r="K16" s="27"/>
    </row>
    <row r="17" s="2" customFormat="1" ht="28" spans="1:11">
      <c r="A17" s="46"/>
      <c r="B17" s="49"/>
      <c r="C17" s="49"/>
      <c r="D17" s="48" t="s">
        <v>40</v>
      </c>
      <c r="E17" s="26">
        <v>5</v>
      </c>
      <c r="F17" s="26" t="s">
        <v>37</v>
      </c>
      <c r="G17" s="26" t="s">
        <v>37</v>
      </c>
      <c r="H17" s="23"/>
      <c r="I17" s="25"/>
      <c r="J17" s="26">
        <v>5</v>
      </c>
      <c r="K17" s="27"/>
    </row>
    <row r="18" s="2" customFormat="1" ht="28" spans="1:11">
      <c r="A18" s="46"/>
      <c r="B18" s="49"/>
      <c r="C18" s="47" t="s">
        <v>41</v>
      </c>
      <c r="D18" s="48" t="s">
        <v>42</v>
      </c>
      <c r="E18" s="50">
        <v>4</v>
      </c>
      <c r="F18" s="51" t="s">
        <v>43</v>
      </c>
      <c r="G18" s="51" t="s">
        <v>43</v>
      </c>
      <c r="H18" s="23"/>
      <c r="I18" s="25"/>
      <c r="J18" s="50">
        <v>4</v>
      </c>
      <c r="K18" s="27"/>
    </row>
    <row r="19" s="2" customFormat="1" ht="28" spans="1:11">
      <c r="A19" s="46"/>
      <c r="B19" s="49"/>
      <c r="C19" s="49"/>
      <c r="D19" s="48" t="s">
        <v>44</v>
      </c>
      <c r="E19" s="50">
        <v>4</v>
      </c>
      <c r="F19" s="52" t="s">
        <v>43</v>
      </c>
      <c r="G19" s="52" t="s">
        <v>43</v>
      </c>
      <c r="H19" s="23"/>
      <c r="I19" s="25"/>
      <c r="J19" s="50">
        <v>4</v>
      </c>
      <c r="K19" s="27"/>
    </row>
    <row r="20" s="2" customFormat="1" ht="37.5" customHeight="1" spans="1:11">
      <c r="A20" s="46"/>
      <c r="B20" s="49"/>
      <c r="C20" s="49"/>
      <c r="D20" s="48" t="s">
        <v>45</v>
      </c>
      <c r="E20" s="50">
        <v>5</v>
      </c>
      <c r="F20" s="52" t="s">
        <v>43</v>
      </c>
      <c r="G20" s="52" t="s">
        <v>43</v>
      </c>
      <c r="H20" s="23"/>
      <c r="I20" s="25"/>
      <c r="J20" s="50">
        <v>5</v>
      </c>
      <c r="K20" s="27"/>
    </row>
    <row r="21" s="2" customFormat="1" spans="1:11">
      <c r="A21" s="46"/>
      <c r="B21" s="49"/>
      <c r="C21" s="47" t="s">
        <v>46</v>
      </c>
      <c r="D21" s="48" t="s">
        <v>47</v>
      </c>
      <c r="E21" s="27">
        <v>4</v>
      </c>
      <c r="F21" s="26" t="s">
        <v>48</v>
      </c>
      <c r="G21" s="26" t="s">
        <v>48</v>
      </c>
      <c r="H21" s="23"/>
      <c r="I21" s="25"/>
      <c r="J21" s="27">
        <v>4</v>
      </c>
      <c r="K21" s="27"/>
    </row>
    <row r="22" s="2" customFormat="1" ht="28" spans="1:11">
      <c r="A22" s="46"/>
      <c r="B22" s="49"/>
      <c r="C22" s="49"/>
      <c r="D22" s="48" t="s">
        <v>49</v>
      </c>
      <c r="E22" s="27">
        <v>4</v>
      </c>
      <c r="F22" s="26" t="s">
        <v>50</v>
      </c>
      <c r="G22" s="26" t="s">
        <v>50</v>
      </c>
      <c r="H22" s="23"/>
      <c r="I22" s="25"/>
      <c r="J22" s="27">
        <v>4</v>
      </c>
      <c r="K22" s="27"/>
    </row>
    <row r="23" s="2" customFormat="1" ht="28" spans="1:11">
      <c r="A23" s="46"/>
      <c r="B23" s="49"/>
      <c r="C23" s="49"/>
      <c r="D23" s="48" t="s">
        <v>51</v>
      </c>
      <c r="E23" s="27">
        <v>4</v>
      </c>
      <c r="F23" s="26" t="s">
        <v>52</v>
      </c>
      <c r="G23" s="26" t="s">
        <v>52</v>
      </c>
      <c r="H23" s="23"/>
      <c r="I23" s="25"/>
      <c r="J23" s="27">
        <v>4</v>
      </c>
      <c r="K23" s="27"/>
    </row>
    <row r="24" s="2" customFormat="1" ht="28.5" customHeight="1" spans="1:11">
      <c r="A24" s="46"/>
      <c r="B24" s="49"/>
      <c r="C24" s="47" t="s">
        <v>53</v>
      </c>
      <c r="D24" s="48" t="s">
        <v>54</v>
      </c>
      <c r="E24" s="27">
        <v>3</v>
      </c>
      <c r="F24" s="53" t="s">
        <v>55</v>
      </c>
      <c r="G24" s="53" t="s">
        <v>56</v>
      </c>
      <c r="H24" s="18" t="s">
        <v>57</v>
      </c>
      <c r="I24" s="20"/>
      <c r="J24" s="27">
        <v>3</v>
      </c>
      <c r="K24" s="27"/>
    </row>
    <row r="25" s="2" customFormat="1" ht="28.5" customHeight="1" spans="1:11">
      <c r="A25" s="46"/>
      <c r="B25" s="49"/>
      <c r="C25" s="49"/>
      <c r="D25" s="48" t="s">
        <v>58</v>
      </c>
      <c r="E25" s="27">
        <v>3</v>
      </c>
      <c r="F25" s="53" t="s">
        <v>59</v>
      </c>
      <c r="G25" s="53" t="s">
        <v>59</v>
      </c>
      <c r="H25" s="23"/>
      <c r="I25" s="25"/>
      <c r="J25" s="27">
        <v>3</v>
      </c>
      <c r="K25" s="27"/>
    </row>
    <row r="26" s="2" customFormat="1" ht="28.5" customHeight="1" spans="1:11">
      <c r="A26" s="46"/>
      <c r="B26" s="49"/>
      <c r="C26" s="49"/>
      <c r="D26" s="48" t="s">
        <v>60</v>
      </c>
      <c r="E26" s="27">
        <v>4</v>
      </c>
      <c r="F26" s="53" t="s">
        <v>59</v>
      </c>
      <c r="G26" s="53" t="s">
        <v>59</v>
      </c>
      <c r="H26" s="23"/>
      <c r="I26" s="25"/>
      <c r="J26" s="27">
        <v>4</v>
      </c>
      <c r="K26" s="27"/>
    </row>
    <row r="27" s="2" customFormat="1" ht="75" customHeight="1" spans="1:11">
      <c r="A27" s="46"/>
      <c r="B27" s="47" t="s">
        <v>61</v>
      </c>
      <c r="C27" s="47" t="s">
        <v>62</v>
      </c>
      <c r="D27" s="48" t="s">
        <v>63</v>
      </c>
      <c r="E27" s="27">
        <f>7+3</f>
        <v>10</v>
      </c>
      <c r="F27" s="52" t="s">
        <v>64</v>
      </c>
      <c r="G27" s="26" t="s">
        <v>65</v>
      </c>
      <c r="H27" s="18" t="s">
        <v>66</v>
      </c>
      <c r="I27" s="20"/>
      <c r="J27" s="27">
        <v>8.5</v>
      </c>
      <c r="K27" s="65" t="s">
        <v>67</v>
      </c>
    </row>
    <row r="28" s="2" customFormat="1" ht="49.5" customHeight="1" spans="1:11">
      <c r="A28" s="46"/>
      <c r="B28" s="49"/>
      <c r="C28" s="49"/>
      <c r="D28" s="48" t="s">
        <v>68</v>
      </c>
      <c r="E28" s="27">
        <f>8+2</f>
        <v>10</v>
      </c>
      <c r="F28" s="52" t="s">
        <v>69</v>
      </c>
      <c r="G28" s="26" t="s">
        <v>65</v>
      </c>
      <c r="H28" s="23"/>
      <c r="I28" s="25"/>
      <c r="J28" s="27">
        <v>8.5</v>
      </c>
      <c r="K28" s="65" t="s">
        <v>67</v>
      </c>
    </row>
    <row r="29" s="2" customFormat="1" ht="56.25" customHeight="1" spans="1:11">
      <c r="A29" s="46"/>
      <c r="B29" s="49"/>
      <c r="C29" s="49"/>
      <c r="D29" s="48" t="s">
        <v>70</v>
      </c>
      <c r="E29" s="27">
        <f>7+3</f>
        <v>10</v>
      </c>
      <c r="F29" s="52" t="s">
        <v>71</v>
      </c>
      <c r="G29" s="26" t="s">
        <v>72</v>
      </c>
      <c r="H29" s="23"/>
      <c r="I29" s="25"/>
      <c r="J29" s="27">
        <v>8.5</v>
      </c>
      <c r="K29" s="65" t="s">
        <v>67</v>
      </c>
    </row>
    <row r="30" s="2" customFormat="1" ht="66.75" customHeight="1" spans="1:11">
      <c r="A30" s="46"/>
      <c r="B30" s="49"/>
      <c r="C30" s="49"/>
      <c r="D30" s="48" t="s">
        <v>73</v>
      </c>
      <c r="E30" s="27">
        <f>8+2</f>
        <v>10</v>
      </c>
      <c r="F30" s="52" t="s">
        <v>74</v>
      </c>
      <c r="G30" s="26" t="s">
        <v>65</v>
      </c>
      <c r="H30" s="23"/>
      <c r="I30" s="25"/>
      <c r="J30" s="27">
        <v>8.5</v>
      </c>
      <c r="K30" s="65" t="s">
        <v>67</v>
      </c>
    </row>
    <row r="31" s="2" customFormat="1" ht="25.5" customHeight="1" spans="1:11">
      <c r="A31" s="54" t="s">
        <v>75</v>
      </c>
      <c r="B31" s="54"/>
      <c r="C31" s="54"/>
      <c r="D31" s="54"/>
      <c r="E31" s="54"/>
      <c r="F31" s="54"/>
      <c r="G31" s="54"/>
      <c r="H31" s="54"/>
      <c r="I31" s="54"/>
      <c r="J31" s="61">
        <f>J8+SUM(J15:J30)</f>
        <v>94</v>
      </c>
      <c r="K31" s="66"/>
    </row>
    <row r="32" s="3" customFormat="1" spans="1:1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="2" customFormat="1" spans="1:11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</row>
    <row r="34" s="2" customFormat="1" spans="1:11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</row>
    <row r="35" s="2" customFormat="1" spans="1:1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="2" customFormat="1" spans="1:1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</sheetData>
  <mergeCells count="3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31:I31"/>
    <mergeCell ref="A32:K32"/>
    <mergeCell ref="A33:K33"/>
    <mergeCell ref="A34:K34"/>
    <mergeCell ref="A35:K35"/>
    <mergeCell ref="A36:K36"/>
    <mergeCell ref="A12:A13"/>
    <mergeCell ref="A14:A30"/>
    <mergeCell ref="B15:B26"/>
    <mergeCell ref="B27:B30"/>
    <mergeCell ref="C15:C17"/>
    <mergeCell ref="C18:C20"/>
    <mergeCell ref="C21:C23"/>
    <mergeCell ref="C24:C26"/>
    <mergeCell ref="C27:C30"/>
    <mergeCell ref="K8:K11"/>
    <mergeCell ref="A7:C11"/>
    <mergeCell ref="H15:I23"/>
    <mergeCell ref="H24:I26"/>
    <mergeCell ref="H27:I30"/>
  </mergeCells>
  <pageMargins left="0.354330708661417" right="0.354330708661417" top="0.393700787401575" bottom="0.393700787401575" header="0.511811023622047" footer="0.511811023622047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2021-05-08T08:23:00Z</cp:lastPrinted>
  <dcterms:modified xsi:type="dcterms:W3CDTF">2021-06-02T03:21:21Z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