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2.综合类" sheetId="25" r:id="rId1"/>
  </sheets>
  <definedNames>
    <definedName name="_xlnm.Print_Area" localSheetId="0">'12.综合类'!$A$1:$K$22</definedName>
  </definedNames>
  <calcPr calcId="144525"/>
</workbook>
</file>

<file path=xl/sharedStrings.xml><?xml version="1.0" encoding="utf-8"?>
<sst xmlns="http://schemas.openxmlformats.org/spreadsheetml/2006/main" count="67" uniqueCount="63">
  <si>
    <r>
      <rPr>
        <b/>
        <sz val="18"/>
        <color indexed="8"/>
        <rFont val="宋体"/>
        <charset val="134"/>
      </rPr>
      <t>项目支出绩效自评表</t>
    </r>
    <r>
      <rPr>
        <sz val="18"/>
        <color indexed="8"/>
        <rFont val="宋体"/>
        <charset val="134"/>
      </rPr>
      <t xml:space="preserve"> </t>
    </r>
  </si>
  <si>
    <t>（2020年度）</t>
  </si>
  <si>
    <t>项目名称</t>
  </si>
  <si>
    <t>面向道路通行瓶颈优化的大数据融合处理与决策支持技术研究及示范</t>
  </si>
  <si>
    <t>主管部门及代码</t>
  </si>
  <si>
    <r>
      <rPr>
        <sz val="11"/>
        <color theme="1"/>
        <rFont val="宋体"/>
        <charset val="134"/>
        <scheme val="minor"/>
      </rPr>
      <t>北京市交通委员会1</t>
    </r>
    <r>
      <rPr>
        <sz val="11"/>
        <color rgb="FF000000"/>
        <rFont val="宋体"/>
        <charset val="134"/>
        <scheme val="minor"/>
      </rPr>
      <t>70</t>
    </r>
  </si>
  <si>
    <t>实施单位</t>
  </si>
  <si>
    <t>北京市路政局道路建设工程项目管理中心</t>
  </si>
  <si>
    <t>项目资金                    （万元）</t>
  </si>
  <si>
    <t>年初预算数（A）</t>
  </si>
  <si>
    <t>全年预算数（B)</t>
  </si>
  <si>
    <t>全年执行数（C）</t>
  </si>
  <si>
    <r>
      <rPr>
        <sz val="11"/>
        <color theme="1"/>
        <rFont val="宋体"/>
        <charset val="134"/>
        <scheme val="minor"/>
      </rPr>
      <t>分值（1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</si>
  <si>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</si>
  <si>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</si>
  <si>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</si>
  <si>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</si>
  <si>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</si>
  <si>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</si>
  <si>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</si>
  <si>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</si>
  <si>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</si>
  <si>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</si>
  <si>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</si>
  <si>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研发道路通行瓶颈优化决策支持系统，为堵点识别及采取缓堵措施提供支撑。</t>
  </si>
  <si>
    <t>绩效指标</t>
  </si>
  <si>
    <t>一级指标</t>
  </si>
  <si>
    <t>二级指标</t>
  </si>
  <si>
    <t>三级指标</t>
  </si>
  <si>
    <t>分值</t>
  </si>
  <si>
    <t>年度指标值(A)</t>
  </si>
  <si>
    <t>全年实际值(B)</t>
  </si>
  <si>
    <t>未完成原因分析</t>
  </si>
  <si>
    <t>产
出
指
标
(50分)</t>
  </si>
  <si>
    <t>数量指标
（15分）</t>
  </si>
  <si>
    <t>研究成果</t>
  </si>
  <si>
    <t>研发道路通行瓶颈优化决策支持系统应用示范系统1套</t>
  </si>
  <si>
    <t>1、面向道路通行瓶颈优化的多源数据预处理与关联融合模型1套；2、瓶颈道路精准辨识模型1套；3、多源大数据的瓶颈道路优化指标体系1套；4、面向道路通行瓶颈优化的大数据融合处理与决策支持技术研究报告1份</t>
  </si>
  <si>
    <t>完成值达到指标值，记满分；未达到指标值，按B/A或A/B*该指标分值记分。(即较小的数/大数*该指标分值）</t>
  </si>
  <si>
    <t>由于由于财政资金未能较早到位、项目建设周期短等情况，未完成瓶颈道路精准辨识模型1套。</t>
  </si>
  <si>
    <t>质量指标
（13分）</t>
  </si>
  <si>
    <t>课题评审通过率</t>
  </si>
  <si>
    <t>时效指标
（12分）</t>
  </si>
  <si>
    <t>实施进度</t>
  </si>
  <si>
    <t>合同签订时间：2020年10月底前</t>
  </si>
  <si>
    <t>合同签订日期：2020年10月26日</t>
  </si>
  <si>
    <t>中期评审时间：2020年11月底前</t>
  </si>
  <si>
    <t>未进行中期评审</t>
  </si>
  <si>
    <t>未进行</t>
  </si>
  <si>
    <t>结题评审时间：2020年12月底前</t>
  </si>
  <si>
    <t>结题评审时间：2020年12月31日前</t>
  </si>
  <si>
    <t>成本指标
（10分）</t>
  </si>
  <si>
    <t>项目预算控制数</t>
  </si>
  <si>
    <t>47.8万元</t>
  </si>
  <si>
    <t>在预算控制范围内得满分，超出预算按A/B*该指标分值计分</t>
  </si>
  <si>
    <t>效
果
指
标
(40分)</t>
  </si>
  <si>
    <t>效益指标
（40分）</t>
  </si>
  <si>
    <t>社会效益</t>
  </si>
  <si>
    <t>通过关键技术创新和系统开发，可以完成交通行业数据和疏堵工程建设的深度融合，研判交通拥堵点段，并提升瓶颈道路治理的精细化水平</t>
  </si>
  <si>
    <t>依托北京市交通行业大数据中心，基于项目关键技术研究成果，研发道路通行瓶颈优化决策支持系统，可以为业务用户直观的展示道路通行瓶颈精准识别的结果、瓶颈点所在道路相关指标等，突破道路通行瓶颈精确识别关键方法，填补本市道路瓶颈识别技术空白，有效支撑瓶颈道路优化治理工作，为我市交通综合治理、提升出行体验和提升道路瓶颈治理水平等方面具有显著的效益</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</si>
  <si>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</si>
  <si>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</si>
  <si>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总分</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</si>
</sst>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 "/>
  </numFmts>
  <fonts count="34">
    <font>
      <sz val="11"/>
      <color theme="1"/>
      <name val="宋体"/>
      <charset val="134"/>
      <scheme val="minor"/>
    </font>
    <font>
      <sz val="18"/>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4"/>
      <color theme="1"/>
      <name val="宋体"/>
      <charset val="134"/>
      <scheme val="minor"/>
    </font>
    <font>
      <sz val="11"/>
      <name val="宋体"/>
      <charset val="134"/>
      <scheme val="minor"/>
    </font>
    <font>
      <sz val="11"/>
      <color indexed="8"/>
      <name val="宋体"/>
      <charset val="134"/>
      <scheme val="minor"/>
    </font>
    <font>
      <b/>
      <sz val="11"/>
      <color theme="1"/>
      <name val="宋体"/>
      <charset val="134"/>
      <scheme val="minor"/>
    </font>
    <font>
      <sz val="10"/>
      <name val="Arial"/>
      <charset val="134"/>
    </font>
    <font>
      <sz val="12"/>
      <color theme="1"/>
      <name val="宋体"/>
      <charset val="134"/>
      <scheme val="minor"/>
    </font>
    <font>
      <sz val="11"/>
      <color theme="0"/>
      <name val="宋体"/>
      <charset val="0"/>
      <scheme val="minor"/>
    </font>
    <font>
      <sz val="12"/>
      <name val="宋体"/>
      <charset val="134"/>
    </font>
    <font>
      <sz val="11"/>
      <color theme="1"/>
      <name val="宋体"/>
      <charset val="0"/>
      <scheme val="minor"/>
    </font>
    <font>
      <sz val="11"/>
      <color rgb="FF9C0006"/>
      <name val="宋体"/>
      <charset val="0"/>
      <scheme val="minor"/>
    </font>
    <font>
      <sz val="11"/>
      <color rgb="FF006100"/>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sz val="11"/>
      <color indexed="8"/>
      <name val="宋体"/>
      <charset val="134"/>
    </font>
    <font>
      <u/>
      <sz val="11"/>
      <color rgb="FF800080"/>
      <name val="宋体"/>
      <charset val="0"/>
      <scheme val="minor"/>
    </font>
    <font>
      <b/>
      <sz val="11"/>
      <color theme="1"/>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1"/>
      <color rgb="FFFFFFFF"/>
      <name val="宋体"/>
      <charset val="0"/>
      <scheme val="minor"/>
    </font>
    <font>
      <b/>
      <sz val="15"/>
      <color theme="3"/>
      <name val="宋体"/>
      <charset val="134"/>
      <scheme val="minor"/>
    </font>
    <font>
      <b/>
      <sz val="11"/>
      <color rgb="FFFA7D00"/>
      <name val="宋体"/>
      <charset val="0"/>
      <scheme val="minor"/>
    </font>
    <font>
      <b/>
      <sz val="13"/>
      <color theme="3"/>
      <name val="宋体"/>
      <charset val="134"/>
      <scheme val="minor"/>
    </font>
    <font>
      <sz val="11"/>
      <color rgb="FF9C6500"/>
      <name val="宋体"/>
      <charset val="0"/>
      <scheme val="minor"/>
    </font>
    <font>
      <b/>
      <sz val="11"/>
      <color rgb="FF3F3F3F"/>
      <name val="宋体"/>
      <charset val="0"/>
      <scheme val="minor"/>
    </font>
    <font>
      <sz val="11"/>
      <color rgb="FF00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rgb="FFFFEB9C"/>
        <bgColor indexed="64"/>
      </patternFill>
    </fill>
    <fill>
      <patternFill patternType="solid">
        <fgColor theme="5"/>
        <bgColor indexed="64"/>
      </patternFill>
    </fill>
    <fill>
      <patternFill patternType="solid">
        <fgColor theme="7"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9"/>
        <bgColor indexed="64"/>
      </patternFill>
    </fill>
    <fill>
      <patternFill patternType="solid">
        <fgColor theme="7" tint="0.799981688894314"/>
        <bgColor indexed="64"/>
      </patternFill>
    </fill>
    <fill>
      <patternFill patternType="solid">
        <fgColor theme="8"/>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63">
    <xf numFmtId="0" fontId="0" fillId="0" borderId="0">
      <alignment vertical="center"/>
    </xf>
    <xf numFmtId="0" fontId="2" fillId="0" borderId="0"/>
    <xf numFmtId="42" fontId="0" fillId="0" borderId="0" applyFont="0" applyFill="0" applyBorder="0" applyAlignment="0" applyProtection="0">
      <alignment vertical="center"/>
    </xf>
    <xf numFmtId="0" fontId="14" fillId="8" borderId="0" applyNumberFormat="0" applyBorder="0" applyAlignment="0" applyProtection="0">
      <alignment vertical="center"/>
    </xf>
    <xf numFmtId="0" fontId="17" fillId="9"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10" fillId="0" borderId="0"/>
    <xf numFmtId="0" fontId="0" fillId="2" borderId="16" applyNumberFormat="0" applyFont="0" applyAlignment="0" applyProtection="0">
      <alignment vertical="center"/>
    </xf>
    <xf numFmtId="0" fontId="12" fillId="12" borderId="0" applyNumberFormat="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21" applyNumberFormat="0" applyFill="0" applyAlignment="0" applyProtection="0">
      <alignment vertical="center"/>
    </xf>
    <xf numFmtId="0" fontId="30" fillId="0" borderId="21" applyNumberFormat="0" applyFill="0" applyAlignment="0" applyProtection="0">
      <alignment vertical="center"/>
    </xf>
    <xf numFmtId="0" fontId="12" fillId="15" borderId="0" applyNumberFormat="0" applyBorder="0" applyAlignment="0" applyProtection="0">
      <alignment vertical="center"/>
    </xf>
    <xf numFmtId="0" fontId="24" fillId="0" borderId="22" applyNumberFormat="0" applyFill="0" applyAlignment="0" applyProtection="0">
      <alignment vertical="center"/>
    </xf>
    <xf numFmtId="0" fontId="12" fillId="20" borderId="0" applyNumberFormat="0" applyBorder="0" applyAlignment="0" applyProtection="0">
      <alignment vertical="center"/>
    </xf>
    <xf numFmtId="0" fontId="32" fillId="17" borderId="23" applyNumberFormat="0" applyAlignment="0" applyProtection="0">
      <alignment vertical="center"/>
    </xf>
    <xf numFmtId="0" fontId="29" fillId="17" borderId="17" applyNumberFormat="0" applyAlignment="0" applyProtection="0">
      <alignment vertical="center"/>
    </xf>
    <xf numFmtId="0" fontId="27" fillId="14" borderId="20" applyNumberFormat="0" applyAlignment="0" applyProtection="0">
      <alignment vertical="center"/>
    </xf>
    <xf numFmtId="0" fontId="14" fillId="24" borderId="0" applyNumberFormat="0" applyBorder="0" applyAlignment="0" applyProtection="0">
      <alignment vertical="center"/>
    </xf>
    <xf numFmtId="0" fontId="12" fillId="19" borderId="0" applyNumberFormat="0" applyBorder="0" applyAlignment="0" applyProtection="0">
      <alignment vertical="center"/>
    </xf>
    <xf numFmtId="0" fontId="23" fillId="0" borderId="19" applyNumberFormat="0" applyFill="0" applyAlignment="0" applyProtection="0">
      <alignment vertical="center"/>
    </xf>
    <xf numFmtId="0" fontId="22" fillId="0" borderId="18" applyNumberFormat="0" applyFill="0" applyAlignment="0" applyProtection="0">
      <alignment vertical="center"/>
    </xf>
    <xf numFmtId="0" fontId="16" fillId="7" borderId="0" applyNumberFormat="0" applyBorder="0" applyAlignment="0" applyProtection="0">
      <alignment vertical="center"/>
    </xf>
    <xf numFmtId="0" fontId="31" fillId="18" borderId="0" applyNumberFormat="0" applyBorder="0" applyAlignment="0" applyProtection="0">
      <alignment vertical="center"/>
    </xf>
    <xf numFmtId="0" fontId="14" fillId="27" borderId="0" applyNumberFormat="0" applyBorder="0" applyAlignment="0" applyProtection="0">
      <alignment vertical="center"/>
    </xf>
    <xf numFmtId="0" fontId="12" fillId="11" borderId="0" applyNumberFormat="0" applyBorder="0" applyAlignment="0" applyProtection="0">
      <alignment vertical="center"/>
    </xf>
    <xf numFmtId="0" fontId="13" fillId="0" borderId="0"/>
    <xf numFmtId="0" fontId="14" fillId="22" borderId="0" applyNumberFormat="0" applyBorder="0" applyAlignment="0" applyProtection="0">
      <alignment vertical="center"/>
    </xf>
    <xf numFmtId="0" fontId="14" fillId="4" borderId="0" applyNumberFormat="0" applyBorder="0" applyAlignment="0" applyProtection="0">
      <alignment vertical="center"/>
    </xf>
    <xf numFmtId="0" fontId="14" fillId="16" borderId="0" applyNumberFormat="0" applyBorder="0" applyAlignment="0" applyProtection="0">
      <alignment vertical="center"/>
    </xf>
    <xf numFmtId="0" fontId="14" fillId="13" borderId="0" applyNumberFormat="0" applyBorder="0" applyAlignment="0" applyProtection="0">
      <alignment vertical="center"/>
    </xf>
    <xf numFmtId="0" fontId="12" fillId="21" borderId="0" applyNumberFormat="0" applyBorder="0" applyAlignment="0" applyProtection="0">
      <alignment vertical="center"/>
    </xf>
    <xf numFmtId="0" fontId="12" fillId="29" borderId="0" applyNumberFormat="0" applyBorder="0" applyAlignment="0" applyProtection="0">
      <alignment vertical="center"/>
    </xf>
    <xf numFmtId="0" fontId="14" fillId="31" borderId="0" applyNumberFormat="0" applyBorder="0" applyAlignment="0" applyProtection="0">
      <alignment vertical="center"/>
    </xf>
    <xf numFmtId="0" fontId="14" fillId="23" borderId="0" applyNumberFormat="0" applyBorder="0" applyAlignment="0" applyProtection="0">
      <alignment vertical="center"/>
    </xf>
    <xf numFmtId="0" fontId="12" fillId="32" borderId="0" applyNumberFormat="0" applyBorder="0" applyAlignment="0" applyProtection="0">
      <alignment vertical="center"/>
    </xf>
    <xf numFmtId="0" fontId="13" fillId="0" borderId="0"/>
    <xf numFmtId="0" fontId="14" fillId="26" borderId="0" applyNumberFormat="0" applyBorder="0" applyAlignment="0" applyProtection="0">
      <alignment vertical="center"/>
    </xf>
    <xf numFmtId="0" fontId="12" fillId="28" borderId="0" applyNumberFormat="0" applyBorder="0" applyAlignment="0" applyProtection="0">
      <alignment vertical="center"/>
    </xf>
    <xf numFmtId="0" fontId="12" fillId="30" borderId="0" applyNumberFormat="0" applyBorder="0" applyAlignment="0" applyProtection="0">
      <alignment vertical="center"/>
    </xf>
    <xf numFmtId="0" fontId="13" fillId="0" borderId="0"/>
    <xf numFmtId="0" fontId="14" fillId="25" borderId="0" applyNumberFormat="0" applyBorder="0" applyAlignment="0" applyProtection="0">
      <alignment vertical="center"/>
    </xf>
    <xf numFmtId="0" fontId="12" fillId="3" borderId="0" applyNumberFormat="0" applyBorder="0" applyAlignment="0" applyProtection="0">
      <alignment vertical="center"/>
    </xf>
    <xf numFmtId="0" fontId="13" fillId="0" borderId="0"/>
    <xf numFmtId="0" fontId="2" fillId="0" borderId="0">
      <alignment vertical="center"/>
    </xf>
    <xf numFmtId="0" fontId="2" fillId="0" borderId="0">
      <alignment vertical="center"/>
    </xf>
    <xf numFmtId="43" fontId="20" fillId="0" borderId="0" applyFont="0" applyFill="0" applyBorder="0" applyAlignment="0" applyProtection="0">
      <alignment vertical="center"/>
    </xf>
    <xf numFmtId="0" fontId="2" fillId="0" borderId="0"/>
    <xf numFmtId="0" fontId="2" fillId="0" borderId="0"/>
    <xf numFmtId="0" fontId="20" fillId="0" borderId="0"/>
    <xf numFmtId="0" fontId="20" fillId="0" borderId="0">
      <alignment vertical="center"/>
    </xf>
    <xf numFmtId="0" fontId="11" fillId="0" borderId="0"/>
  </cellStyleXfs>
  <cellXfs count="72">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Fill="1" applyBorder="1" applyAlignment="1">
      <alignment vertical="center"/>
    </xf>
    <xf numFmtId="176" fontId="2" fillId="0" borderId="8" xfId="0" applyNumberFormat="1"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8" xfId="47" applyFont="1" applyFill="1" applyBorder="1" applyAlignment="1">
      <alignment horizontal="center" vertical="center" wrapText="1"/>
    </xf>
    <xf numFmtId="0" fontId="2" fillId="0" borderId="8" xfId="0" applyFont="1" applyBorder="1" applyAlignment="1">
      <alignment horizontal="center" vertical="center"/>
    </xf>
    <xf numFmtId="0" fontId="8" fillId="0" borderId="8" xfId="0" applyFont="1" applyFill="1" applyBorder="1" applyAlignment="1">
      <alignment vertical="center"/>
    </xf>
    <xf numFmtId="0" fontId="8" fillId="0" borderId="4" xfId="0" applyFont="1" applyFill="1" applyBorder="1" applyAlignment="1">
      <alignment vertical="center"/>
    </xf>
    <xf numFmtId="0" fontId="2" fillId="0" borderId="8" xfId="0" applyFont="1" applyFill="1" applyBorder="1" applyAlignment="1">
      <alignment horizontal="center"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4" xfId="0" applyFont="1" applyFill="1" applyBorder="1" applyAlignment="1">
      <alignment vertical="center"/>
    </xf>
    <xf numFmtId="0" fontId="2" fillId="0" borderId="13" xfId="0" applyFont="1" applyBorder="1" applyAlignment="1">
      <alignment horizontal="center" vertical="center" textRotation="255"/>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3" xfId="0" applyFont="1" applyBorder="1">
      <alignment vertical="center"/>
    </xf>
    <xf numFmtId="0" fontId="2" fillId="0" borderId="14" xfId="0" applyFont="1" applyBorder="1" applyAlignment="1">
      <alignment horizontal="center" vertical="center" textRotation="255"/>
    </xf>
    <xf numFmtId="0" fontId="2" fillId="0" borderId="2" xfId="0" applyNumberFormat="1" applyFont="1" applyBorder="1" applyAlignment="1">
      <alignment horizontal="justify" vertical="center" wrapText="1"/>
    </xf>
    <xf numFmtId="0" fontId="2" fillId="0" borderId="3" xfId="0" applyNumberFormat="1" applyFont="1" applyBorder="1" applyAlignment="1">
      <alignment horizontal="justify" vertical="center" wrapText="1"/>
    </xf>
    <xf numFmtId="0" fontId="2" fillId="0" borderId="4" xfId="0" applyNumberFormat="1" applyFont="1" applyBorder="1" applyAlignment="1">
      <alignment horizontal="justify" vertical="center" wrapText="1"/>
    </xf>
    <xf numFmtId="0" fontId="2" fillId="0" borderId="8"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textRotation="255"/>
    </xf>
    <xf numFmtId="0" fontId="7" fillId="0" borderId="13" xfId="54" applyFont="1" applyBorder="1" applyAlignment="1">
      <alignment horizontal="center" vertical="center" wrapText="1"/>
    </xf>
    <xf numFmtId="0" fontId="7" fillId="0" borderId="2" xfId="47" applyFont="1" applyBorder="1" applyAlignment="1">
      <alignment horizontal="justify" vertical="center" wrapText="1"/>
    </xf>
    <xf numFmtId="0" fontId="2" fillId="0" borderId="8" xfId="58" applyFont="1" applyFill="1" applyBorder="1" applyAlignment="1">
      <alignment horizontal="center" vertical="center" wrapText="1"/>
    </xf>
    <xf numFmtId="0" fontId="7" fillId="0" borderId="15" xfId="54" applyFont="1" applyBorder="1" applyAlignment="1">
      <alignment horizontal="center" vertical="center" wrapText="1"/>
    </xf>
    <xf numFmtId="0" fontId="7" fillId="0" borderId="8" xfId="54" applyFont="1" applyBorder="1" applyAlignment="1">
      <alignment horizontal="center" vertical="center" wrapText="1"/>
    </xf>
    <xf numFmtId="0" fontId="2" fillId="0" borderId="8" xfId="58" applyFont="1" applyBorder="1" applyAlignment="1">
      <alignment horizontal="center" vertical="center" wrapText="1"/>
    </xf>
    <xf numFmtId="9" fontId="2" fillId="0" borderId="8" xfId="58" applyNumberFormat="1" applyFont="1" applyFill="1" applyBorder="1" applyAlignment="1">
      <alignment horizontal="center" vertical="center" wrapText="1"/>
    </xf>
    <xf numFmtId="0" fontId="7" fillId="0" borderId="15" xfId="54" applyFont="1" applyFill="1" applyBorder="1" applyAlignment="1">
      <alignment horizontal="center" vertical="center" wrapText="1"/>
    </xf>
    <xf numFmtId="0" fontId="7" fillId="0" borderId="15" xfId="47" applyFont="1" applyFill="1" applyBorder="1" applyAlignment="1">
      <alignment horizontal="justify" vertical="center" wrapText="1"/>
    </xf>
    <xf numFmtId="0" fontId="7" fillId="0" borderId="14" xfId="47" applyFont="1" applyFill="1" applyBorder="1" applyAlignment="1">
      <alignment horizontal="justify" vertical="center" wrapText="1"/>
    </xf>
    <xf numFmtId="0" fontId="7" fillId="0" borderId="8" xfId="58" applyFont="1" applyFill="1" applyBorder="1" applyAlignment="1">
      <alignment horizontal="center" vertical="center" wrapText="1"/>
    </xf>
    <xf numFmtId="0" fontId="7" fillId="0" borderId="13" xfId="54" applyFont="1" applyBorder="1" applyAlignment="1">
      <alignment vertical="center" wrapText="1"/>
    </xf>
    <xf numFmtId="0" fontId="9" fillId="0" borderId="8" xfId="0"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wrapText="1"/>
    </xf>
    <xf numFmtId="176" fontId="0" fillId="0" borderId="1" xfId="0" applyNumberFormat="1" applyBorder="1" applyAlignment="1">
      <alignment horizontal="center" vertical="center" wrapText="1"/>
    </xf>
    <xf numFmtId="10" fontId="2" fillId="0" borderId="8" xfId="0" applyNumberFormat="1" applyFont="1" applyFill="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176" fontId="2" fillId="0" borderId="8" xfId="0" applyNumberFormat="1" applyFont="1" applyBorder="1" applyAlignment="1">
      <alignment horizontal="center" vertical="center" wrapText="1"/>
    </xf>
    <xf numFmtId="0" fontId="2" fillId="0" borderId="14" xfId="0" applyFont="1" applyBorder="1" applyAlignment="1">
      <alignment horizontal="left" vertical="center" wrapText="1"/>
    </xf>
    <xf numFmtId="0" fontId="2" fillId="0" borderId="4" xfId="0" applyFont="1" applyBorder="1">
      <alignment vertical="center"/>
    </xf>
    <xf numFmtId="0" fontId="2" fillId="0" borderId="4" xfId="0" applyFont="1" applyBorder="1" applyAlignment="1">
      <alignment horizontal="center" vertical="center" wrapText="1"/>
    </xf>
    <xf numFmtId="0" fontId="7" fillId="0" borderId="8" xfId="47" applyFont="1" applyBorder="1" applyAlignment="1">
      <alignment horizontal="center" vertical="center" wrapText="1"/>
    </xf>
    <xf numFmtId="0" fontId="2"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7"/>
  <sheetViews>
    <sheetView tabSelected="1" view="pageBreakPreview" zoomScale="60" zoomScaleNormal="100" zoomScaleSheetLayoutView="60" workbookViewId="0">
      <selection activeCell="K21" sqref="K21"/>
    </sheetView>
  </sheetViews>
  <sheetFormatPr defaultColWidth="9" defaultRowHeight="14"/>
  <cols>
    <col min="1" max="1" width="4.12727272727273" customWidth="1"/>
    <col min="2" max="3" width="9.25454545454545" customWidth="1"/>
    <col min="4" max="4" width="20.5" customWidth="1"/>
    <col min="5" max="5" width="16.2545454545455" style="4" customWidth="1"/>
    <col min="6" max="6" width="16.7545454545455" style="4" customWidth="1"/>
    <col min="7" max="7" width="21.8727272727273" style="4" customWidth="1"/>
    <col min="8" max="8" width="13.1272727272727" customWidth="1"/>
    <col min="9" max="9" width="13.3727272727273" customWidth="1"/>
    <col min="10" max="10" width="8.5" style="5" customWidth="1"/>
    <col min="11" max="11" width="16" customWidth="1"/>
  </cols>
  <sheetData>
    <row r="1" ht="21" spans="1:11">
      <c r="A1" s="6"/>
      <c r="B1" s="6"/>
      <c r="C1" s="6"/>
      <c r="D1" s="6"/>
      <c r="E1" s="6"/>
      <c r="F1" s="6"/>
      <c r="G1" s="6"/>
      <c r="H1" s="6"/>
      <c r="I1" s="6"/>
      <c r="J1" s="6"/>
      <c r="K1" s="6"/>
    </row>
    <row r="2" ht="23" spans="1:11">
      <c r="A2" s="7" t="s">
        <v>0</v>
      </c>
      <c r="B2" s="8"/>
      <c r="C2" s="8"/>
      <c r="D2" s="8"/>
      <c r="E2" s="8"/>
      <c r="F2" s="8"/>
      <c r="G2" s="8"/>
      <c r="H2" s="8"/>
      <c r="I2" s="8"/>
      <c r="J2" s="8"/>
      <c r="K2" s="8"/>
    </row>
    <row r="3" s="1" customFormat="1" ht="23" spans="1:11">
      <c r="A3" s="9" t="s">
        <v>1</v>
      </c>
      <c r="B3" s="9"/>
      <c r="C3" s="9"/>
      <c r="D3" s="9"/>
      <c r="E3" s="9"/>
      <c r="F3" s="9"/>
      <c r="G3" s="9"/>
      <c r="H3" s="9"/>
      <c r="I3" s="9"/>
      <c r="J3" s="9"/>
      <c r="K3" s="9"/>
    </row>
    <row r="4" ht="8.25" customHeight="1" spans="1:11">
      <c r="A4" s="10"/>
      <c r="B4" s="10"/>
      <c r="C4" s="10"/>
      <c r="D4" s="10"/>
      <c r="E4" s="11"/>
      <c r="F4" s="11"/>
      <c r="G4" s="11"/>
      <c r="H4" s="10"/>
      <c r="I4" s="10"/>
      <c r="J4" s="62"/>
      <c r="K4" s="10"/>
    </row>
    <row r="5" s="2" customFormat="1" ht="20.25" customHeight="1" spans="1:11">
      <c r="A5" s="12" t="s">
        <v>2</v>
      </c>
      <c r="B5" s="13"/>
      <c r="C5" s="14"/>
      <c r="D5" s="12" t="s">
        <v>3</v>
      </c>
      <c r="E5" s="13"/>
      <c r="F5" s="13"/>
      <c r="G5" s="13"/>
      <c r="H5" s="13"/>
      <c r="I5" s="13"/>
      <c r="J5" s="13"/>
      <c r="K5" s="14"/>
    </row>
    <row r="6" s="2" customFormat="1" ht="20.25" customHeight="1" spans="1:11">
      <c r="A6" s="12" t="s">
        <v>4</v>
      </c>
      <c r="B6" s="13"/>
      <c r="C6" s="14"/>
      <c r="D6" s="15" t="s">
        <v>5</v>
      </c>
      <c r="E6" s="16"/>
      <c r="F6" s="17"/>
      <c r="G6" s="12" t="s">
        <v>6</v>
      </c>
      <c r="H6" s="14"/>
      <c r="I6" s="12" t="s">
        <v>7</v>
      </c>
      <c r="J6" s="13"/>
      <c r="K6" s="14"/>
    </row>
    <row r="7" s="2" customFormat="1" ht="20.25" customHeight="1" spans="1:11">
      <c r="A7" s="18" t="s">
        <v>8</v>
      </c>
      <c r="B7" s="19"/>
      <c r="C7" s="20"/>
      <c r="D7" s="21"/>
      <c r="E7" s="22" t="s">
        <v>9</v>
      </c>
      <c r="F7" s="22" t="s">
        <v>10</v>
      </c>
      <c r="G7" s="22" t="s">
        <v>11</v>
      </c>
      <c r="H7" s="22" t="s">
        <v>12</v>
      </c>
      <c r="I7" s="22" t="s">
        <v>13</v>
      </c>
      <c r="J7" s="22" t="s">
        <v>14</v>
      </c>
      <c r="K7" s="27" t="s">
        <v>15</v>
      </c>
    </row>
    <row r="8" s="2" customFormat="1" ht="17.25" customHeight="1" spans="1:11">
      <c r="A8" s="23"/>
      <c r="B8" s="24"/>
      <c r="C8" s="25"/>
      <c r="D8" s="21" t="s">
        <v>16</v>
      </c>
      <c r="E8" s="17">
        <v>47.8</v>
      </c>
      <c r="F8" s="26">
        <v>47.8</v>
      </c>
      <c r="G8" s="26">
        <v>47.8</v>
      </c>
      <c r="H8" s="27">
        <v>10</v>
      </c>
      <c r="I8" s="63">
        <f>+G8/F8</f>
        <v>1</v>
      </c>
      <c r="J8" s="22">
        <f>IF(H8*I8&lt;10,H8*I8,10)</f>
        <v>10</v>
      </c>
      <c r="K8" s="64" t="s">
        <v>17</v>
      </c>
    </row>
    <row r="9" s="2" customFormat="1" ht="18" customHeight="1" spans="1:11">
      <c r="A9" s="23"/>
      <c r="B9" s="24"/>
      <c r="C9" s="25"/>
      <c r="D9" s="28" t="s">
        <v>18</v>
      </c>
      <c r="E9" s="17">
        <v>47.8</v>
      </c>
      <c r="F9" s="26">
        <v>47.8</v>
      </c>
      <c r="G9" s="26">
        <v>47.8</v>
      </c>
      <c r="H9" s="27"/>
      <c r="I9" s="63"/>
      <c r="J9" s="22"/>
      <c r="K9" s="65"/>
    </row>
    <row r="10" s="2" customFormat="1" ht="18" customHeight="1" spans="1:11">
      <c r="A10" s="23"/>
      <c r="B10" s="24"/>
      <c r="C10" s="25"/>
      <c r="D10" s="28" t="s">
        <v>19</v>
      </c>
      <c r="E10" s="29"/>
      <c r="F10" s="30"/>
      <c r="G10" s="27"/>
      <c r="H10" s="27"/>
      <c r="I10" s="27"/>
      <c r="J10" s="66"/>
      <c r="K10" s="65"/>
    </row>
    <row r="11" s="2" customFormat="1" ht="21.75" customHeight="1" spans="1:11">
      <c r="A11" s="31"/>
      <c r="B11" s="32"/>
      <c r="C11" s="33"/>
      <c r="D11" s="28" t="s">
        <v>20</v>
      </c>
      <c r="E11" s="34"/>
      <c r="F11" s="30"/>
      <c r="G11" s="27"/>
      <c r="H11" s="27"/>
      <c r="I11" s="27"/>
      <c r="J11" s="66"/>
      <c r="K11" s="67"/>
    </row>
    <row r="12" s="2" customFormat="1" ht="25.5" customHeight="1" spans="1:11">
      <c r="A12" s="35" t="s">
        <v>21</v>
      </c>
      <c r="B12" s="36" t="s">
        <v>22</v>
      </c>
      <c r="C12" s="37"/>
      <c r="D12" s="37"/>
      <c r="E12" s="37"/>
      <c r="F12" s="38"/>
      <c r="G12" s="36" t="s">
        <v>23</v>
      </c>
      <c r="H12" s="39"/>
      <c r="I12" s="39"/>
      <c r="J12" s="39"/>
      <c r="K12" s="68"/>
    </row>
    <row r="13" s="2" customFormat="1" ht="67.5" customHeight="1" spans="1:11">
      <c r="A13" s="40"/>
      <c r="B13" s="41" t="s">
        <v>24</v>
      </c>
      <c r="C13" s="42"/>
      <c r="D13" s="42"/>
      <c r="E13" s="42"/>
      <c r="F13" s="43"/>
      <c r="G13" s="41" t="s">
        <v>24</v>
      </c>
      <c r="H13" s="42"/>
      <c r="I13" s="42"/>
      <c r="J13" s="42"/>
      <c r="K13" s="43"/>
    </row>
    <row r="14" s="2" customFormat="1" ht="25.9" customHeight="1" spans="1:11">
      <c r="A14" s="35" t="s">
        <v>25</v>
      </c>
      <c r="B14" s="44" t="s">
        <v>26</v>
      </c>
      <c r="C14" s="27" t="s">
        <v>27</v>
      </c>
      <c r="D14" s="27" t="s">
        <v>28</v>
      </c>
      <c r="E14" s="27" t="s">
        <v>29</v>
      </c>
      <c r="F14" s="44" t="s">
        <v>30</v>
      </c>
      <c r="G14" s="27" t="s">
        <v>31</v>
      </c>
      <c r="H14" s="45" t="s">
        <v>15</v>
      </c>
      <c r="I14" s="69"/>
      <c r="J14" s="66" t="s">
        <v>14</v>
      </c>
      <c r="K14" s="44" t="s">
        <v>32</v>
      </c>
    </row>
    <row r="15" s="2" customFormat="1" ht="149" customHeight="1" spans="1:11">
      <c r="A15" s="46"/>
      <c r="B15" s="47" t="s">
        <v>33</v>
      </c>
      <c r="C15" s="47" t="s">
        <v>34</v>
      </c>
      <c r="D15" s="48" t="s">
        <v>35</v>
      </c>
      <c r="E15" s="49">
        <v>15</v>
      </c>
      <c r="F15" s="48" t="s">
        <v>36</v>
      </c>
      <c r="G15" s="48" t="s">
        <v>37</v>
      </c>
      <c r="H15" s="18" t="s">
        <v>38</v>
      </c>
      <c r="I15" s="20"/>
      <c r="J15" s="49">
        <v>14</v>
      </c>
      <c r="K15" s="70" t="s">
        <v>39</v>
      </c>
    </row>
    <row r="16" s="2" customFormat="1" ht="37.5" customHeight="1" spans="1:11">
      <c r="A16" s="46"/>
      <c r="B16" s="50"/>
      <c r="C16" s="51" t="s">
        <v>40</v>
      </c>
      <c r="D16" s="48" t="s">
        <v>41</v>
      </c>
      <c r="E16" s="52">
        <v>13</v>
      </c>
      <c r="F16" s="53">
        <v>1</v>
      </c>
      <c r="G16" s="53">
        <v>1</v>
      </c>
      <c r="H16" s="23"/>
      <c r="I16" s="25"/>
      <c r="J16" s="49">
        <v>13</v>
      </c>
      <c r="K16" s="27"/>
    </row>
    <row r="17" s="2" customFormat="1" ht="41.25" customHeight="1" spans="1:11">
      <c r="A17" s="46"/>
      <c r="B17" s="50"/>
      <c r="C17" s="54" t="s">
        <v>42</v>
      </c>
      <c r="D17" s="55" t="s">
        <v>43</v>
      </c>
      <c r="E17" s="30">
        <v>4</v>
      </c>
      <c r="F17" s="48" t="s">
        <v>44</v>
      </c>
      <c r="G17" s="48" t="s">
        <v>45</v>
      </c>
      <c r="H17" s="23"/>
      <c r="I17" s="25"/>
      <c r="J17" s="49">
        <v>4</v>
      </c>
      <c r="K17" s="27"/>
    </row>
    <row r="18" s="2" customFormat="1" ht="34.5" customHeight="1" spans="1:11">
      <c r="A18" s="46"/>
      <c r="B18" s="50"/>
      <c r="C18" s="54"/>
      <c r="D18" s="55"/>
      <c r="E18" s="30">
        <v>4</v>
      </c>
      <c r="F18" s="48" t="s">
        <v>46</v>
      </c>
      <c r="G18" s="49" t="s">
        <v>47</v>
      </c>
      <c r="H18" s="23"/>
      <c r="I18" s="25"/>
      <c r="J18" s="49">
        <v>0</v>
      </c>
      <c r="K18" s="27" t="s">
        <v>48</v>
      </c>
    </row>
    <row r="19" s="2" customFormat="1" ht="34.5" customHeight="1" spans="1:11">
      <c r="A19" s="46"/>
      <c r="B19" s="50"/>
      <c r="C19" s="54"/>
      <c r="D19" s="56"/>
      <c r="E19" s="30">
        <v>4</v>
      </c>
      <c r="F19" s="48" t="s">
        <v>49</v>
      </c>
      <c r="G19" s="48" t="s">
        <v>50</v>
      </c>
      <c r="H19" s="23"/>
      <c r="I19" s="25"/>
      <c r="J19" s="49">
        <v>4</v>
      </c>
      <c r="K19" s="27"/>
    </row>
    <row r="20" s="2" customFormat="1" ht="42.75" customHeight="1" spans="1:11">
      <c r="A20" s="46"/>
      <c r="B20" s="50"/>
      <c r="C20" s="47" t="s">
        <v>51</v>
      </c>
      <c r="D20" s="48" t="s">
        <v>52</v>
      </c>
      <c r="E20" s="27">
        <v>10</v>
      </c>
      <c r="F20" s="57" t="s">
        <v>53</v>
      </c>
      <c r="G20" s="57" t="s">
        <v>53</v>
      </c>
      <c r="H20" s="18" t="s">
        <v>54</v>
      </c>
      <c r="I20" s="20"/>
      <c r="J20" s="49">
        <v>10</v>
      </c>
      <c r="K20" s="27"/>
    </row>
    <row r="21" s="2" customFormat="1" ht="243" customHeight="1" spans="1:11">
      <c r="A21" s="46"/>
      <c r="B21" s="47" t="s">
        <v>55</v>
      </c>
      <c r="C21" s="58" t="s">
        <v>56</v>
      </c>
      <c r="D21" s="48" t="s">
        <v>57</v>
      </c>
      <c r="E21" s="27">
        <v>40</v>
      </c>
      <c r="F21" s="48" t="s">
        <v>58</v>
      </c>
      <c r="G21" s="48" t="s">
        <v>59</v>
      </c>
      <c r="H21" s="45" t="s">
        <v>60</v>
      </c>
      <c r="I21" s="69"/>
      <c r="J21" s="49">
        <v>35</v>
      </c>
      <c r="K21" s="27" t="s">
        <v>61</v>
      </c>
    </row>
    <row r="22" s="2" customFormat="1" ht="25.5" customHeight="1" spans="1:11">
      <c r="A22" s="59" t="s">
        <v>62</v>
      </c>
      <c r="B22" s="59"/>
      <c r="C22" s="59"/>
      <c r="D22" s="59"/>
      <c r="E22" s="59"/>
      <c r="F22" s="59"/>
      <c r="G22" s="59"/>
      <c r="H22" s="59"/>
      <c r="I22" s="59"/>
      <c r="J22" s="66">
        <f>J8+SUM(J15:J21)</f>
        <v>90</v>
      </c>
      <c r="K22" s="71"/>
    </row>
    <row r="23" s="3" customFormat="1" spans="1:11">
      <c r="A23" s="60"/>
      <c r="B23" s="60"/>
      <c r="C23" s="60"/>
      <c r="D23" s="60"/>
      <c r="E23" s="60"/>
      <c r="F23" s="60"/>
      <c r="G23" s="60"/>
      <c r="H23" s="60"/>
      <c r="I23" s="60"/>
      <c r="J23" s="60"/>
      <c r="K23" s="60"/>
    </row>
    <row r="24" s="2" customFormat="1" spans="1:11">
      <c r="A24" s="61"/>
      <c r="B24" s="61"/>
      <c r="C24" s="61"/>
      <c r="D24" s="61"/>
      <c r="E24" s="61"/>
      <c r="F24" s="61"/>
      <c r="G24" s="61"/>
      <c r="H24" s="61"/>
      <c r="I24" s="61"/>
      <c r="J24" s="61"/>
      <c r="K24" s="61"/>
    </row>
    <row r="25" s="2" customFormat="1" spans="1:11">
      <c r="A25" s="61"/>
      <c r="B25" s="61"/>
      <c r="C25" s="61"/>
      <c r="D25" s="61"/>
      <c r="E25" s="61"/>
      <c r="F25" s="61"/>
      <c r="G25" s="61"/>
      <c r="H25" s="61"/>
      <c r="I25" s="61"/>
      <c r="J25" s="61"/>
      <c r="K25" s="61"/>
    </row>
    <row r="26" s="2" customFormat="1" spans="1:11">
      <c r="A26" s="60"/>
      <c r="B26" s="60"/>
      <c r="C26" s="60"/>
      <c r="D26" s="60"/>
      <c r="E26" s="60"/>
      <c r="F26" s="60"/>
      <c r="G26" s="60"/>
      <c r="H26" s="60"/>
      <c r="I26" s="60"/>
      <c r="J26" s="60"/>
      <c r="K26" s="60"/>
    </row>
    <row r="27" s="2" customFormat="1" spans="1:11">
      <c r="A27" s="60"/>
      <c r="B27" s="60"/>
      <c r="C27" s="60"/>
      <c r="D27" s="60"/>
      <c r="E27" s="60"/>
      <c r="F27" s="60"/>
      <c r="G27" s="60"/>
      <c r="H27" s="60"/>
      <c r="I27" s="60"/>
      <c r="J27" s="60"/>
      <c r="K27" s="60"/>
    </row>
  </sheetData>
  <mergeCells count="30">
    <mergeCell ref="A1:K1"/>
    <mergeCell ref="A2:K2"/>
    <mergeCell ref="A3:K3"/>
    <mergeCell ref="A5:C5"/>
    <mergeCell ref="D5:K5"/>
    <mergeCell ref="A6:C6"/>
    <mergeCell ref="D6:F6"/>
    <mergeCell ref="G6:H6"/>
    <mergeCell ref="I6:K6"/>
    <mergeCell ref="B12:F12"/>
    <mergeCell ref="G12:K12"/>
    <mergeCell ref="B13:F13"/>
    <mergeCell ref="G13:K13"/>
    <mergeCell ref="H14:I14"/>
    <mergeCell ref="H20:I20"/>
    <mergeCell ref="H21:I21"/>
    <mergeCell ref="A22:I22"/>
    <mergeCell ref="A23:K23"/>
    <mergeCell ref="A24:K24"/>
    <mergeCell ref="A25:K25"/>
    <mergeCell ref="A26:K26"/>
    <mergeCell ref="A27:K27"/>
    <mergeCell ref="A12:A13"/>
    <mergeCell ref="A14:A21"/>
    <mergeCell ref="B15:B20"/>
    <mergeCell ref="C17:C19"/>
    <mergeCell ref="D17:D19"/>
    <mergeCell ref="K8:K11"/>
    <mergeCell ref="A7:C11"/>
    <mergeCell ref="H15:I19"/>
  </mergeCells>
  <pageMargins left="0.354330708661417" right="0.354330708661417" top="0.393700787401575" bottom="0.393700787401575" header="0.511811023622047" footer="0.511811023622047"/>
  <pageSetup paperSize="9" scale="66"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12.综合类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2021-06-02T05:24:19Z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