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11.技术考试竞赛类" sheetId="29" r:id="rId1"/>
  </sheets>
  <calcPr calcId="144525"/>
</workbook>
</file>

<file path=xl/sharedStrings.xml><?xml version="1.0" encoding="utf-8"?>
<sst xmlns="http://schemas.openxmlformats.org/spreadsheetml/2006/main" count="99" uniqueCount="80">
  <si>
    <r>
      <rPr>
        <b/>
        <sz val="18"/>
        <color indexed="8"/>
        <rFont val="宋体"/>
        <charset val="134"/>
      </rPr>
      <t>项目支出绩效自评表</t>
    </r>
    <r>
      <rPr>
        <sz val="18"/>
        <color indexed="8"/>
        <rFont val="宋体"/>
        <charset val="134"/>
      </rPr>
      <t xml:space="preserve"> </t>
    </r>
  </si>
  <si>
    <t>（2020年度）</t>
  </si>
  <si>
    <t>项目名称</t>
  </si>
  <si>
    <t>交通行业职业资格经费</t>
  </si>
  <si>
    <t>主管部门及代码</t>
  </si>
  <si>
    <t>北京市交通委员会170</t>
  </si>
  <si>
    <t>实施单位</t>
  </si>
  <si>
    <t>北京市交通宣传教育中心</t>
  </si>
  <si>
    <t>项目资金                    （万元）</t>
  </si>
  <si>
    <t>年初预算数（A）</t>
  </si>
  <si>
    <t>全年预算数（B)</t>
  </si>
  <si>
    <t>全年执行数（C）</t>
  </si>
  <si>
    <r>
      <rPr>
        <sz val="11"/>
        <color theme="1"/>
        <rFont val="宋体"/>
        <charset val="134"/>
      </rPr>
      <t>分值   （1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</si>
  <si>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</si>
  <si>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</si>
  <si>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</si>
  <si>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</si>
  <si>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</si>
  <si>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</si>
  <si>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</si>
  <si>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</si>
  <si>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</si>
  <si>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</si>
  <si>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</si>
  <si>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按照职业资格年度工作计划，组织开展北京市交通行业第五届职业技能大赛工作，同时做好北京市第五届职业技能大赛、2020年第十二届全国交通运输行业职业技能竞赛北京赛区预赛组织工作；完成2020年交通运输部职业技能鉴定技师评审和新建职业技能鉴定站复核工作。</t>
  </si>
  <si>
    <t>绩效指标</t>
  </si>
  <si>
    <t>一级指标</t>
  </si>
  <si>
    <t>二级指标</t>
  </si>
  <si>
    <t>三级指标</t>
  </si>
  <si>
    <t>分值</t>
  </si>
  <si>
    <t>年度指标值(A)</t>
  </si>
  <si>
    <t>全年实际值(B)</t>
  </si>
  <si>
    <t>未完成原因分析</t>
  </si>
  <si>
    <t>产
出
指
标
(50分)</t>
  </si>
  <si>
    <t>数量指标
（15分）</t>
  </si>
  <si>
    <t>制定项目比赛方案个数</t>
  </si>
  <si>
    <t>1个</t>
  </si>
  <si>
    <r>
      <rPr>
        <sz val="11"/>
        <color theme="1"/>
        <rFont val="宋体"/>
        <charset val="134"/>
      </rPr>
      <t>完成值达到指标值，记满分；未达到指标值，按</t>
    </r>
    <r>
      <rPr>
        <sz val="11"/>
        <color indexed="8"/>
        <rFont val="宋体"/>
        <charset val="134"/>
      </rPr>
      <t>B/A或A/B*该指标分值记分。(即较小的数/大数*该指标分值）</t>
    </r>
  </si>
  <si>
    <t>编制比赛试题套数</t>
  </si>
  <si>
    <t>1套</t>
  </si>
  <si>
    <t>决赛参加人数</t>
  </si>
  <si>
    <t>9人</t>
  </si>
  <si>
    <t>组织指导教师培训次数</t>
  </si>
  <si>
    <t>1次</t>
  </si>
  <si>
    <t>组建参加**比赛的代表队个数</t>
  </si>
  <si>
    <t>2个</t>
  </si>
  <si>
    <t>质量指标
（13分）</t>
  </si>
  <si>
    <t>制定比赛方案的质量</t>
  </si>
  <si>
    <t>达到技能大赛要求</t>
  </si>
  <si>
    <t>编制比赛试题的水平</t>
  </si>
  <si>
    <t>达到技师等级水平</t>
  </si>
  <si>
    <t>组织决赛的流程</t>
  </si>
  <si>
    <t>达到规定标准</t>
  </si>
  <si>
    <t>比赛覆盖率</t>
  </si>
  <si>
    <t>≥90%</t>
  </si>
  <si>
    <t>比赛参与率</t>
  </si>
  <si>
    <t>时效指标
（12分）</t>
  </si>
  <si>
    <t>预赛时间</t>
  </si>
  <si>
    <t>当年10月前</t>
  </si>
  <si>
    <t>集训时间</t>
  </si>
  <si>
    <t>决赛时间</t>
  </si>
  <si>
    <t>当年11月前</t>
  </si>
  <si>
    <t>成本指标（10分）</t>
  </si>
  <si>
    <t>项目预算控制数</t>
  </si>
  <si>
    <t>2万元</t>
  </si>
  <si>
    <t>1.9672万元</t>
  </si>
  <si>
    <r>
      <rPr>
        <sz val="11"/>
        <color theme="1"/>
        <rFont val="宋体"/>
        <charset val="134"/>
      </rPr>
      <t>在预算控制范围内得满分，超出预算按</t>
    </r>
    <r>
      <rPr>
        <sz val="11"/>
        <color indexed="8"/>
        <rFont val="宋体"/>
        <charset val="134"/>
      </rPr>
      <t>A/B*该指标分值计分</t>
    </r>
  </si>
  <si>
    <t>效
果
指
标
(40分)</t>
  </si>
  <si>
    <t>效益指标
（40分）</t>
  </si>
  <si>
    <t>社会效益</t>
  </si>
  <si>
    <t>社会影响力与行业影响力得到提升</t>
  </si>
  <si>
    <t>得到提升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</si>
  <si>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</si>
  <si>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支撑依据不充分</t>
  </si>
  <si>
    <t>可持续效益1</t>
  </si>
  <si>
    <t>比赛组织操作能力得到提高</t>
  </si>
  <si>
    <t>得到提高</t>
  </si>
  <si>
    <t>可持续效益2</t>
  </si>
  <si>
    <t>从业人员技术水平得到提升</t>
  </si>
  <si>
    <t>总分</t>
  </si>
</sst>
</file>

<file path=xl/styles.xml><?xml version="1.0" encoding="utf-8"?>
<styleSheet xmlns="http://schemas.openxmlformats.org/spreadsheetml/2006/main">
  <numFmts count="5">
    <numFmt numFmtId="176" formatCode="0.00_ "/>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4">
    <font>
      <sz val="11"/>
      <color theme="1"/>
      <name val="宋体"/>
      <charset val="134"/>
      <scheme val="minor"/>
    </font>
    <font>
      <sz val="18"/>
      <color theme="1"/>
      <name val="宋体"/>
      <charset val="134"/>
      <scheme val="minor"/>
    </font>
    <font>
      <sz val="14"/>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theme="1"/>
      <name val="宋体"/>
      <charset val="134"/>
    </font>
    <font>
      <sz val="11"/>
      <name val="宋体"/>
      <charset val="134"/>
    </font>
    <font>
      <sz val="11"/>
      <color indexed="8"/>
      <name val="宋体"/>
      <charset val="134"/>
    </font>
    <font>
      <sz val="11"/>
      <name val="宋体"/>
      <charset val="134"/>
      <scheme val="minor"/>
    </font>
    <font>
      <b/>
      <sz val="11"/>
      <color theme="1"/>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b/>
      <sz val="11"/>
      <color rgb="FF3F3F3F"/>
      <name val="宋体"/>
      <charset val="0"/>
      <scheme val="minor"/>
    </font>
    <font>
      <sz val="12"/>
      <name val="宋体"/>
      <charset val="134"/>
    </font>
    <font>
      <i/>
      <sz val="11"/>
      <color rgb="FF7F7F7F"/>
      <name val="宋体"/>
      <charset val="0"/>
      <scheme val="minor"/>
    </font>
    <font>
      <u/>
      <sz val="11"/>
      <color rgb="FF800080"/>
      <name val="宋体"/>
      <charset val="0"/>
      <scheme val="minor"/>
    </font>
    <font>
      <sz val="11"/>
      <color rgb="FF3F3F76"/>
      <name val="宋体"/>
      <charset val="0"/>
      <scheme val="minor"/>
    </font>
    <font>
      <sz val="11"/>
      <color rgb="FF9C6500"/>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0061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0"/>
      <name val="Arial"/>
      <charset val="134"/>
    </font>
    <font>
      <b/>
      <sz val="11"/>
      <color rgb="FFFFFFFF"/>
      <name val="宋体"/>
      <charset val="0"/>
      <scheme val="minor"/>
    </font>
    <font>
      <b/>
      <sz val="15"/>
      <color theme="3"/>
      <name val="宋体"/>
      <charset val="134"/>
      <scheme val="minor"/>
    </font>
    <font>
      <b/>
      <sz val="11"/>
      <color theme="1"/>
      <name val="宋体"/>
      <charset val="0"/>
      <scheme val="minor"/>
    </font>
    <font>
      <sz val="11"/>
      <color rgb="FFFA7D00"/>
      <name val="宋体"/>
      <charset val="0"/>
      <scheme val="minor"/>
    </font>
    <font>
      <sz val="12"/>
      <color theme="1"/>
      <name val="宋体"/>
      <charset val="134"/>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rgb="FFFFC7CE"/>
        <bgColor indexed="64"/>
      </patternFill>
    </fill>
    <fill>
      <patternFill patternType="solid">
        <fgColor theme="5"/>
        <bgColor indexed="64"/>
      </patternFill>
    </fill>
    <fill>
      <patternFill patternType="solid">
        <fgColor rgb="FFF2F2F2"/>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rgb="FFFFCC99"/>
        <bgColor indexed="64"/>
      </patternFill>
    </fill>
    <fill>
      <patternFill patternType="solid">
        <fgColor theme="6"/>
        <bgColor indexed="64"/>
      </patternFill>
    </fill>
    <fill>
      <patternFill patternType="solid">
        <fgColor theme="5"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bgColor indexed="64"/>
      </patternFill>
    </fill>
    <fill>
      <patternFill patternType="solid">
        <fgColor theme="4"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9"/>
        <bgColor indexed="64"/>
      </patternFill>
    </fill>
    <fill>
      <patternFill patternType="solid">
        <fgColor theme="5" tint="0.799981688894314"/>
        <bgColor indexed="64"/>
      </patternFill>
    </fill>
    <fill>
      <patternFill patternType="solid">
        <fgColor theme="8"/>
        <bgColor indexed="64"/>
      </patternFill>
    </fill>
    <fill>
      <patternFill patternType="solid">
        <fgColor theme="8" tint="0.799981688894314"/>
        <bgColor indexed="64"/>
      </patternFill>
    </fill>
    <fill>
      <patternFill patternType="solid">
        <fgColor theme="9" tint="0.799981688894314"/>
        <bgColor indexed="64"/>
      </patternFill>
    </fill>
  </fills>
  <borders count="24">
    <border>
      <left/>
      <right/>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s>
  <cellStyleXfs count="63">
    <xf numFmtId="0" fontId="0" fillId="0" borderId="0">
      <alignment vertical="center"/>
    </xf>
    <xf numFmtId="0" fontId="3" fillId="0" borderId="0"/>
    <xf numFmtId="42" fontId="0" fillId="0" borderId="0" applyFont="0" applyFill="0" applyBorder="0" applyAlignment="0" applyProtection="0">
      <alignment vertical="center"/>
    </xf>
    <xf numFmtId="0" fontId="12" fillId="9" borderId="0" applyNumberFormat="0" applyBorder="0" applyAlignment="0" applyProtection="0">
      <alignment vertical="center"/>
    </xf>
    <xf numFmtId="0" fontId="19" fillId="13"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0"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13" fillId="21"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28" fillId="0" borderId="0"/>
    <xf numFmtId="0" fontId="0" fillId="27" borderId="21" applyNumberFormat="0" applyFont="0" applyAlignment="0" applyProtection="0">
      <alignment vertical="center"/>
    </xf>
    <xf numFmtId="0" fontId="13" fillId="20" borderId="0" applyNumberFormat="0" applyBorder="0" applyAlignment="0" applyProtection="0">
      <alignment vertical="center"/>
    </xf>
    <xf numFmtId="0" fontId="2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0" fillId="0" borderId="18" applyNumberFormat="0" applyFill="0" applyAlignment="0" applyProtection="0">
      <alignment vertical="center"/>
    </xf>
    <xf numFmtId="0" fontId="22" fillId="0" borderId="18" applyNumberFormat="0" applyFill="0" applyAlignment="0" applyProtection="0">
      <alignment vertical="center"/>
    </xf>
    <xf numFmtId="0" fontId="13" fillId="5" borderId="0" applyNumberFormat="0" applyBorder="0" applyAlignment="0" applyProtection="0">
      <alignment vertical="center"/>
    </xf>
    <xf numFmtId="0" fontId="25" fillId="0" borderId="19" applyNumberFormat="0" applyFill="0" applyAlignment="0" applyProtection="0">
      <alignment vertical="center"/>
    </xf>
    <xf numFmtId="0" fontId="13" fillId="17" borderId="0" applyNumberFormat="0" applyBorder="0" applyAlignment="0" applyProtection="0">
      <alignment vertical="center"/>
    </xf>
    <xf numFmtId="0" fontId="15" fillId="8" borderId="16" applyNumberFormat="0" applyAlignment="0" applyProtection="0">
      <alignment vertical="center"/>
    </xf>
    <xf numFmtId="0" fontId="21" fillId="8" borderId="17" applyNumberFormat="0" applyAlignment="0" applyProtection="0">
      <alignment vertical="center"/>
    </xf>
    <xf numFmtId="0" fontId="29" fillId="26" borderId="20" applyNumberFormat="0" applyAlignment="0" applyProtection="0">
      <alignment vertical="center"/>
    </xf>
    <xf numFmtId="0" fontId="12" fillId="32" borderId="0" applyNumberFormat="0" applyBorder="0" applyAlignment="0" applyProtection="0">
      <alignment vertical="center"/>
    </xf>
    <xf numFmtId="0" fontId="13" fillId="7" borderId="0" applyNumberFormat="0" applyBorder="0" applyAlignment="0" applyProtection="0">
      <alignment vertical="center"/>
    </xf>
    <xf numFmtId="0" fontId="32" fillId="0" borderId="23" applyNumberFormat="0" applyFill="0" applyAlignment="0" applyProtection="0">
      <alignment vertical="center"/>
    </xf>
    <xf numFmtId="0" fontId="31" fillId="0" borderId="22" applyNumberFormat="0" applyFill="0" applyAlignment="0" applyProtection="0">
      <alignment vertical="center"/>
    </xf>
    <xf numFmtId="0" fontId="24" fillId="19" borderId="0" applyNumberFormat="0" applyBorder="0" applyAlignment="0" applyProtection="0">
      <alignment vertical="center"/>
    </xf>
    <xf numFmtId="0" fontId="20" fillId="16" borderId="0" applyNumberFormat="0" applyBorder="0" applyAlignment="0" applyProtection="0">
      <alignment vertical="center"/>
    </xf>
    <xf numFmtId="0" fontId="12" fillId="31" borderId="0" applyNumberFormat="0" applyBorder="0" applyAlignment="0" applyProtection="0">
      <alignment vertical="center"/>
    </xf>
    <xf numFmtId="0" fontId="13" fillId="4" borderId="0" applyNumberFormat="0" applyBorder="0" applyAlignment="0" applyProtection="0">
      <alignment vertical="center"/>
    </xf>
    <xf numFmtId="0" fontId="16" fillId="0" borderId="0"/>
    <xf numFmtId="0" fontId="12" fillId="25" borderId="0" applyNumberFormat="0" applyBorder="0" applyAlignment="0" applyProtection="0">
      <alignment vertical="center"/>
    </xf>
    <xf numFmtId="0" fontId="12" fillId="18" borderId="0" applyNumberFormat="0" applyBorder="0" applyAlignment="0" applyProtection="0">
      <alignment vertical="center"/>
    </xf>
    <xf numFmtId="0" fontId="12" fillId="29" borderId="0" applyNumberFormat="0" applyBorder="0" applyAlignment="0" applyProtection="0">
      <alignment vertical="center"/>
    </xf>
    <xf numFmtId="0" fontId="12" fillId="15" borderId="0" applyNumberFormat="0" applyBorder="0" applyAlignment="0" applyProtection="0">
      <alignment vertical="center"/>
    </xf>
    <xf numFmtId="0" fontId="13" fillId="14" borderId="0" applyNumberFormat="0" applyBorder="0" applyAlignment="0" applyProtection="0">
      <alignment vertical="center"/>
    </xf>
    <xf numFmtId="0" fontId="13" fillId="24" borderId="0" applyNumberFormat="0" applyBorder="0" applyAlignment="0" applyProtection="0">
      <alignment vertical="center"/>
    </xf>
    <xf numFmtId="0" fontId="12" fillId="12" borderId="0" applyNumberFormat="0" applyBorder="0" applyAlignment="0" applyProtection="0">
      <alignment vertical="center"/>
    </xf>
    <xf numFmtId="0" fontId="12" fillId="3" borderId="0" applyNumberFormat="0" applyBorder="0" applyAlignment="0" applyProtection="0">
      <alignment vertical="center"/>
    </xf>
    <xf numFmtId="0" fontId="13" fillId="30" borderId="0" applyNumberFormat="0" applyBorder="0" applyAlignment="0" applyProtection="0">
      <alignment vertical="center"/>
    </xf>
    <xf numFmtId="0" fontId="16" fillId="0" borderId="0"/>
    <xf numFmtId="0" fontId="12" fillId="11" borderId="0" applyNumberFormat="0" applyBorder="0" applyAlignment="0" applyProtection="0">
      <alignment vertical="center"/>
    </xf>
    <xf numFmtId="0" fontId="13" fillId="23" borderId="0" applyNumberFormat="0" applyBorder="0" applyAlignment="0" applyProtection="0">
      <alignment vertical="center"/>
    </xf>
    <xf numFmtId="0" fontId="13" fillId="28" borderId="0" applyNumberFormat="0" applyBorder="0" applyAlignment="0" applyProtection="0">
      <alignment vertical="center"/>
    </xf>
    <xf numFmtId="0" fontId="16" fillId="0" borderId="0"/>
    <xf numFmtId="0" fontId="12" fillId="2" borderId="0" applyNumberFormat="0" applyBorder="0" applyAlignment="0" applyProtection="0">
      <alignment vertical="center"/>
    </xf>
    <xf numFmtId="0" fontId="13" fillId="22" borderId="0" applyNumberFormat="0" applyBorder="0" applyAlignment="0" applyProtection="0">
      <alignment vertical="center"/>
    </xf>
    <xf numFmtId="0" fontId="16" fillId="0" borderId="0"/>
    <xf numFmtId="0" fontId="3" fillId="0" borderId="0">
      <alignment vertical="center"/>
    </xf>
    <xf numFmtId="0" fontId="3" fillId="0" borderId="0">
      <alignment vertical="center"/>
    </xf>
    <xf numFmtId="43" fontId="9" fillId="0" borderId="0" applyFont="0" applyFill="0" applyBorder="0" applyAlignment="0" applyProtection="0">
      <alignment vertical="center"/>
    </xf>
    <xf numFmtId="0" fontId="3" fillId="0" borderId="0"/>
    <xf numFmtId="0" fontId="3" fillId="0" borderId="0"/>
    <xf numFmtId="0" fontId="9" fillId="0" borderId="0"/>
    <xf numFmtId="0" fontId="9" fillId="0" borderId="0">
      <alignment vertical="center"/>
    </xf>
    <xf numFmtId="0" fontId="33" fillId="0" borderId="0"/>
  </cellStyleXfs>
  <cellXfs count="82">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horizontal="center" vertical="center"/>
    </xf>
    <xf numFmtId="0" fontId="3" fillId="0" borderId="0" xfId="0" applyFont="1" applyFill="1" applyAlignment="1">
      <alignment vertical="center"/>
    </xf>
    <xf numFmtId="0" fontId="3" fillId="0" borderId="0" xfId="0" applyFont="1" applyFill="1" applyAlignment="1">
      <alignment horizontal="left" vertical="center"/>
    </xf>
    <xf numFmtId="0" fontId="3" fillId="0" borderId="1" xfId="0" applyFont="1" applyFill="1" applyBorder="1" applyAlignment="1">
      <alignment horizontal="center" vertical="center"/>
    </xf>
    <xf numFmtId="0" fontId="3" fillId="0" borderId="0" xfId="0" applyFont="1" applyFill="1" applyBorder="1" applyAlignment="1">
      <alignment horizontal="center" vertical="center"/>
    </xf>
    <xf numFmtId="0" fontId="0" fillId="0" borderId="0" xfId="0" applyFont="1" applyFill="1" applyAlignment="1">
      <alignment vertical="center"/>
    </xf>
    <xf numFmtId="0" fontId="0" fillId="0" borderId="0" xfId="0" applyFont="1" applyFill="1" applyAlignment="1">
      <alignment horizontal="center" vertical="center"/>
    </xf>
    <xf numFmtId="176" fontId="0" fillId="0" borderId="0" xfId="0" applyNumberFormat="1" applyFont="1" applyFill="1" applyAlignment="1">
      <alignment horizontal="center" vertical="center" wrapText="1"/>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2" fillId="0" borderId="0"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5"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7" fillId="0" borderId="8" xfId="0" applyFont="1" applyBorder="1" applyAlignment="1">
      <alignment horizontal="center" vertical="center"/>
    </xf>
    <xf numFmtId="176" fontId="3" fillId="0" borderId="8"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7" fillId="0" borderId="8" xfId="0" applyFont="1" applyBorder="1" applyAlignment="1">
      <alignment horizontal="left" vertical="center"/>
    </xf>
    <xf numFmtId="0" fontId="7" fillId="0" borderId="5" xfId="0" applyFont="1" applyBorder="1" applyAlignment="1">
      <alignment horizontal="center" vertical="center"/>
    </xf>
    <xf numFmtId="0" fontId="8" fillId="0" borderId="8" xfId="47" applyFont="1" applyFill="1" applyBorder="1" applyAlignment="1">
      <alignment horizontal="center" vertical="center" wrapText="1"/>
    </xf>
    <xf numFmtId="0" fontId="3" fillId="0" borderId="8" xfId="0" applyFont="1" applyFill="1" applyBorder="1" applyAlignment="1">
      <alignment horizontal="center" vertical="center"/>
    </xf>
    <xf numFmtId="0" fontId="9" fillId="0" borderId="8" xfId="0" applyFont="1" applyBorder="1" applyAlignment="1">
      <alignment horizontal="left" vertical="center"/>
    </xf>
    <xf numFmtId="0" fontId="9" fillId="0" borderId="5" xfId="0" applyFont="1" applyBorder="1" applyAlignment="1">
      <alignment horizontal="center" vertical="center"/>
    </xf>
    <xf numFmtId="0" fontId="3" fillId="0" borderId="1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textRotation="255"/>
    </xf>
    <xf numFmtId="0" fontId="3" fillId="0" borderId="3" xfId="0" applyNumberFormat="1" applyFont="1" applyBorder="1" applyAlignment="1">
      <alignment horizontal="center" vertical="center" wrapText="1"/>
    </xf>
    <xf numFmtId="0" fontId="3" fillId="0" borderId="4" xfId="0" applyNumberFormat="1" applyFont="1" applyBorder="1" applyAlignment="1">
      <alignment horizontal="center" vertical="center" wrapText="1"/>
    </xf>
    <xf numFmtId="0" fontId="3" fillId="0" borderId="5" xfId="0" applyNumberFormat="1" applyFont="1" applyBorder="1" applyAlignment="1">
      <alignment horizontal="center" vertical="center" wrapText="1"/>
    </xf>
    <xf numFmtId="0" fontId="3" fillId="0" borderId="4" xfId="0" applyFont="1" applyBorder="1">
      <alignment vertical="center"/>
    </xf>
    <xf numFmtId="0" fontId="3" fillId="0" borderId="14" xfId="0" applyFont="1" applyFill="1" applyBorder="1" applyAlignment="1">
      <alignment horizontal="center" vertical="center" textRotation="255"/>
    </xf>
    <xf numFmtId="0" fontId="3" fillId="0" borderId="3" xfId="0" applyNumberFormat="1" applyFont="1" applyBorder="1" applyAlignment="1">
      <alignment horizontal="left" vertical="center" wrapText="1"/>
    </xf>
    <xf numFmtId="0" fontId="3" fillId="0" borderId="4" xfId="0" applyNumberFormat="1" applyFont="1" applyBorder="1" applyAlignment="1">
      <alignment horizontal="left" vertical="center" wrapText="1"/>
    </xf>
    <xf numFmtId="0" fontId="3" fillId="0" borderId="5" xfId="0" applyNumberFormat="1" applyFont="1" applyBorder="1" applyAlignment="1">
      <alignment horizontal="left" vertical="center" wrapText="1"/>
    </xf>
    <xf numFmtId="0" fontId="3" fillId="0" borderId="8"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5" xfId="0" applyFont="1" applyFill="1" applyBorder="1" applyAlignment="1">
      <alignment horizontal="center" vertical="center" textRotation="255"/>
    </xf>
    <xf numFmtId="0" fontId="8" fillId="0" borderId="13" xfId="47" applyFont="1" applyFill="1" applyBorder="1" applyAlignment="1">
      <alignment horizontal="center" vertical="center" wrapText="1"/>
    </xf>
    <xf numFmtId="0" fontId="8" fillId="0" borderId="8" xfId="54" applyFont="1" applyFill="1" applyBorder="1" applyAlignment="1">
      <alignment horizontal="left" vertical="center" wrapText="1"/>
    </xf>
    <xf numFmtId="0" fontId="3" fillId="0" borderId="8" xfId="58" applyFont="1" applyFill="1" applyBorder="1" applyAlignment="1">
      <alignment horizontal="center" vertical="center" wrapText="1"/>
    </xf>
    <xf numFmtId="0" fontId="8" fillId="0" borderId="8" xfId="54" applyFont="1" applyFill="1" applyBorder="1" applyAlignment="1">
      <alignment horizontal="center" vertical="center" wrapText="1"/>
    </xf>
    <xf numFmtId="0" fontId="7" fillId="0" borderId="6" xfId="0" applyFont="1" applyFill="1" applyBorder="1" applyAlignment="1">
      <alignment horizontal="center" vertical="center" wrapText="1"/>
    </xf>
    <xf numFmtId="0" fontId="8" fillId="0" borderId="15" xfId="47" applyFont="1" applyFill="1" applyBorder="1" applyAlignment="1">
      <alignment horizontal="center" vertical="center" wrapText="1"/>
    </xf>
    <xf numFmtId="9" fontId="3" fillId="0" borderId="8" xfId="0" applyNumberFormat="1" applyFont="1" applyBorder="1" applyAlignment="1">
      <alignment horizontal="center" vertical="center"/>
    </xf>
    <xf numFmtId="0" fontId="10" fillId="0" borderId="8" xfId="1" applyFont="1" applyFill="1" applyBorder="1" applyAlignment="1">
      <alignment horizontal="left" vertical="center" wrapText="1"/>
    </xf>
    <xf numFmtId="0" fontId="3" fillId="0" borderId="8" xfId="58" applyFont="1" applyFill="1" applyBorder="1" applyAlignment="1">
      <alignment horizontal="left" vertical="center" wrapText="1"/>
    </xf>
    <xf numFmtId="0" fontId="11" fillId="0" borderId="6" xfId="0" applyFont="1" applyFill="1" applyBorder="1" applyAlignment="1">
      <alignment horizontal="center" vertical="center"/>
    </xf>
    <xf numFmtId="0" fontId="11" fillId="0" borderId="1" xfId="0" applyFont="1" applyFill="1" applyBorder="1" applyAlignment="1">
      <alignment horizontal="center"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3" fillId="0" borderId="0" xfId="0" applyFont="1" applyBorder="1" applyAlignment="1">
      <alignment horizontal="left" vertical="center"/>
    </xf>
    <xf numFmtId="176" fontId="2" fillId="0" borderId="2"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xf>
    <xf numFmtId="0" fontId="3" fillId="0" borderId="13"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5" xfId="0" applyFont="1" applyBorder="1">
      <alignment vertical="center"/>
    </xf>
    <xf numFmtId="0" fontId="3" fillId="0" borderId="5" xfId="0" applyFont="1" applyFill="1" applyBorder="1" applyAlignment="1">
      <alignment horizontal="center" vertical="center" wrapText="1"/>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14" xfId="0" applyFont="1" applyBorder="1" applyAlignment="1">
      <alignment horizontal="center" vertical="center"/>
    </xf>
    <xf numFmtId="0" fontId="11" fillId="0" borderId="7" xfId="0" applyFont="1" applyFill="1" applyBorder="1" applyAlignment="1">
      <alignment horizontal="center" vertical="center"/>
    </xf>
    <xf numFmtId="176" fontId="3" fillId="0" borderId="13" xfId="0" applyNumberFormat="1" applyFont="1" applyFill="1" applyBorder="1" applyAlignment="1">
      <alignment horizontal="center" vertical="center" wrapText="1"/>
    </xf>
    <xf numFmtId="0" fontId="3" fillId="0" borderId="13" xfId="0"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176" fontId="3" fillId="0" borderId="0" xfId="0" applyNumberFormat="1" applyFont="1" applyFill="1" applyAlignment="1">
      <alignment horizontal="center" vertical="center" wrapText="1"/>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9"/>
  <sheetViews>
    <sheetView tabSelected="1" zoomScale="51" zoomScaleNormal="51" workbookViewId="0">
      <selection activeCell="P9" sqref="P9"/>
    </sheetView>
  </sheetViews>
  <sheetFormatPr defaultColWidth="9" defaultRowHeight="14"/>
  <cols>
    <col min="1" max="1" width="4.5" style="8" customWidth="1"/>
    <col min="2" max="2" width="8.12727272727273" style="8" customWidth="1"/>
    <col min="3" max="3" width="9.87272727272727" style="8" customWidth="1"/>
    <col min="4" max="4" width="27.7545454545455" style="8" customWidth="1"/>
    <col min="5" max="5" width="16.2545454545455" style="9" customWidth="1"/>
    <col min="6" max="6" width="15.2545454545455" style="9" customWidth="1"/>
    <col min="7" max="7" width="16.2545454545455" style="9" customWidth="1"/>
    <col min="8" max="9" width="16.0454545454545" style="8" customWidth="1"/>
    <col min="10" max="10" width="8.5" style="10" customWidth="1"/>
    <col min="11" max="11" width="13.8727272727273" style="8" customWidth="1"/>
    <col min="12" max="16384" width="9" style="8"/>
  </cols>
  <sheetData>
    <row r="1" ht="21" spans="1:11">
      <c r="A1" s="11"/>
      <c r="B1" s="11"/>
      <c r="C1" s="11"/>
      <c r="D1" s="11"/>
      <c r="E1" s="11"/>
      <c r="F1" s="11"/>
      <c r="G1" s="11"/>
      <c r="H1" s="11"/>
      <c r="I1" s="11"/>
      <c r="J1" s="11"/>
      <c r="K1" s="11"/>
    </row>
    <row r="2" s="1" customFormat="1" ht="23" spans="1:11">
      <c r="A2" s="12" t="s">
        <v>0</v>
      </c>
      <c r="B2" s="13"/>
      <c r="C2" s="13"/>
      <c r="D2" s="13"/>
      <c r="E2" s="13"/>
      <c r="F2" s="13"/>
      <c r="G2" s="13"/>
      <c r="H2" s="13"/>
      <c r="I2" s="13"/>
      <c r="J2" s="13"/>
      <c r="K2" s="13"/>
    </row>
    <row r="3" s="2" customFormat="1" ht="17.5" spans="1:11">
      <c r="A3" s="14" t="s">
        <v>1</v>
      </c>
      <c r="B3" s="14"/>
      <c r="C3" s="14"/>
      <c r="D3" s="14"/>
      <c r="E3" s="14"/>
      <c r="F3" s="14"/>
      <c r="G3" s="14"/>
      <c r="H3" s="14"/>
      <c r="I3" s="14"/>
      <c r="J3" s="14"/>
      <c r="K3" s="14"/>
    </row>
    <row r="4" s="2" customFormat="1" ht="8.25" customHeight="1" spans="1:11">
      <c r="A4" s="15"/>
      <c r="B4" s="15"/>
      <c r="C4" s="15"/>
      <c r="D4" s="15"/>
      <c r="E4" s="16"/>
      <c r="F4" s="16"/>
      <c r="G4" s="16"/>
      <c r="H4" s="15"/>
      <c r="I4" s="15"/>
      <c r="J4" s="66"/>
      <c r="K4" s="15"/>
    </row>
    <row r="5" s="3" customFormat="1" ht="20.25" customHeight="1" spans="1:11">
      <c r="A5" s="17" t="s">
        <v>2</v>
      </c>
      <c r="B5" s="18"/>
      <c r="C5" s="19"/>
      <c r="D5" s="17" t="s">
        <v>3</v>
      </c>
      <c r="E5" s="18"/>
      <c r="F5" s="18"/>
      <c r="G5" s="18"/>
      <c r="H5" s="18"/>
      <c r="I5" s="18"/>
      <c r="J5" s="18"/>
      <c r="K5" s="19"/>
    </row>
    <row r="6" s="3" customFormat="1" ht="20.25" customHeight="1" spans="1:11">
      <c r="A6" s="17" t="s">
        <v>4</v>
      </c>
      <c r="B6" s="18"/>
      <c r="C6" s="19"/>
      <c r="D6" s="20" t="s">
        <v>5</v>
      </c>
      <c r="E6" s="21"/>
      <c r="F6" s="22"/>
      <c r="G6" s="17" t="s">
        <v>6</v>
      </c>
      <c r="H6" s="19"/>
      <c r="I6" s="17" t="s">
        <v>7</v>
      </c>
      <c r="J6" s="18"/>
      <c r="K6" s="19"/>
    </row>
    <row r="7" s="3" customFormat="1" ht="33.75" customHeight="1" spans="1:11">
      <c r="A7" s="23" t="s">
        <v>8</v>
      </c>
      <c r="B7" s="24"/>
      <c r="C7" s="25"/>
      <c r="D7" s="26"/>
      <c r="E7" s="27" t="s">
        <v>9</v>
      </c>
      <c r="F7" s="27" t="s">
        <v>10</v>
      </c>
      <c r="G7" s="27" t="s">
        <v>11</v>
      </c>
      <c r="H7" s="27" t="s">
        <v>12</v>
      </c>
      <c r="I7" s="27" t="s">
        <v>13</v>
      </c>
      <c r="J7" s="27" t="s">
        <v>14</v>
      </c>
      <c r="K7" s="34" t="s">
        <v>15</v>
      </c>
    </row>
    <row r="8" s="3" customFormat="1" ht="20.25" customHeight="1" spans="1:11">
      <c r="A8" s="28"/>
      <c r="B8" s="29"/>
      <c r="C8" s="30"/>
      <c r="D8" s="31" t="s">
        <v>16</v>
      </c>
      <c r="E8" s="32">
        <v>23.712</v>
      </c>
      <c r="F8" s="33">
        <v>2</v>
      </c>
      <c r="G8" s="33">
        <v>1.9672</v>
      </c>
      <c r="H8" s="34">
        <v>10</v>
      </c>
      <c r="I8" s="67">
        <f>+G8/F8</f>
        <v>0.9836</v>
      </c>
      <c r="J8" s="27">
        <f>IF(H8*I8&lt;10,H8*I8,10)</f>
        <v>9.836</v>
      </c>
      <c r="K8" s="68" t="s">
        <v>17</v>
      </c>
    </row>
    <row r="9" s="3" customFormat="1" ht="20.25" customHeight="1" spans="1:11">
      <c r="A9" s="28"/>
      <c r="B9" s="29"/>
      <c r="C9" s="30"/>
      <c r="D9" s="35" t="s">
        <v>18</v>
      </c>
      <c r="E9" s="32">
        <v>23.712</v>
      </c>
      <c r="F9" s="33">
        <v>2</v>
      </c>
      <c r="G9" s="33">
        <v>1.9672</v>
      </c>
      <c r="H9" s="34"/>
      <c r="I9" s="67"/>
      <c r="J9" s="27"/>
      <c r="K9" s="69"/>
    </row>
    <row r="10" s="3" customFormat="1" ht="20.25" customHeight="1" spans="1:11">
      <c r="A10" s="28"/>
      <c r="B10" s="29"/>
      <c r="C10" s="30"/>
      <c r="D10" s="35" t="s">
        <v>19</v>
      </c>
      <c r="E10" s="36"/>
      <c r="F10" s="34"/>
      <c r="G10" s="34"/>
      <c r="H10" s="34"/>
      <c r="I10" s="34"/>
      <c r="J10" s="27"/>
      <c r="K10" s="69"/>
    </row>
    <row r="11" s="3" customFormat="1" ht="20.25" customHeight="1" spans="1:11">
      <c r="A11" s="37"/>
      <c r="B11" s="38"/>
      <c r="C11" s="39"/>
      <c r="D11" s="35" t="s">
        <v>20</v>
      </c>
      <c r="E11" s="32"/>
      <c r="F11" s="34"/>
      <c r="G11" s="34"/>
      <c r="H11" s="34"/>
      <c r="I11" s="34"/>
      <c r="J11" s="27"/>
      <c r="K11" s="70"/>
    </row>
    <row r="12" s="4" customFormat="1" ht="21" customHeight="1" spans="1:11">
      <c r="A12" s="40" t="s">
        <v>21</v>
      </c>
      <c r="B12" s="41" t="s">
        <v>22</v>
      </c>
      <c r="C12" s="42"/>
      <c r="D12" s="42"/>
      <c r="E12" s="42"/>
      <c r="F12" s="43"/>
      <c r="G12" s="41" t="s">
        <v>23</v>
      </c>
      <c r="H12" s="44"/>
      <c r="I12" s="44"/>
      <c r="J12" s="44"/>
      <c r="K12" s="71"/>
    </row>
    <row r="13" s="5" customFormat="1" ht="99" customHeight="1" spans="1:11">
      <c r="A13" s="45"/>
      <c r="B13" s="46" t="s">
        <v>24</v>
      </c>
      <c r="C13" s="47"/>
      <c r="D13" s="47"/>
      <c r="E13" s="47"/>
      <c r="F13" s="48"/>
      <c r="G13" s="46" t="s">
        <v>24</v>
      </c>
      <c r="H13" s="47"/>
      <c r="I13" s="47"/>
      <c r="J13" s="47"/>
      <c r="K13" s="48"/>
    </row>
    <row r="14" s="3" customFormat="1" ht="25.5" customHeight="1" spans="1:11">
      <c r="A14" s="40" t="s">
        <v>25</v>
      </c>
      <c r="B14" s="49" t="s">
        <v>26</v>
      </c>
      <c r="C14" s="34" t="s">
        <v>27</v>
      </c>
      <c r="D14" s="34" t="s">
        <v>28</v>
      </c>
      <c r="E14" s="34" t="s">
        <v>29</v>
      </c>
      <c r="F14" s="49" t="s">
        <v>30</v>
      </c>
      <c r="G14" s="34" t="s">
        <v>31</v>
      </c>
      <c r="H14" s="50" t="s">
        <v>15</v>
      </c>
      <c r="I14" s="72"/>
      <c r="J14" s="27" t="s">
        <v>14</v>
      </c>
      <c r="K14" s="49" t="s">
        <v>32</v>
      </c>
    </row>
    <row r="15" s="3" customFormat="1" ht="23.25" customHeight="1" spans="1:11">
      <c r="A15" s="51"/>
      <c r="B15" s="33" t="s">
        <v>33</v>
      </c>
      <c r="C15" s="52" t="s">
        <v>34</v>
      </c>
      <c r="D15" s="53" t="s">
        <v>35</v>
      </c>
      <c r="E15" s="54">
        <v>3</v>
      </c>
      <c r="F15" s="55" t="s">
        <v>36</v>
      </c>
      <c r="G15" s="55" t="s">
        <v>36</v>
      </c>
      <c r="H15" s="56" t="s">
        <v>37</v>
      </c>
      <c r="I15" s="25"/>
      <c r="J15" s="73">
        <v>3</v>
      </c>
      <c r="K15" s="73"/>
    </row>
    <row r="16" s="3" customFormat="1" ht="23.25" customHeight="1" spans="1:11">
      <c r="A16" s="51"/>
      <c r="B16" s="33"/>
      <c r="C16" s="57"/>
      <c r="D16" s="53" t="s">
        <v>38</v>
      </c>
      <c r="E16" s="54">
        <v>3</v>
      </c>
      <c r="F16" s="55" t="s">
        <v>39</v>
      </c>
      <c r="G16" s="55" t="s">
        <v>39</v>
      </c>
      <c r="H16" s="28"/>
      <c r="I16" s="30"/>
      <c r="J16" s="73">
        <v>3</v>
      </c>
      <c r="K16" s="55"/>
    </row>
    <row r="17" s="3" customFormat="1" ht="23.25" customHeight="1" spans="1:11">
      <c r="A17" s="51"/>
      <c r="B17" s="33"/>
      <c r="C17" s="57"/>
      <c r="D17" s="53" t="s">
        <v>40</v>
      </c>
      <c r="E17" s="54">
        <v>3</v>
      </c>
      <c r="F17" s="55" t="s">
        <v>41</v>
      </c>
      <c r="G17" s="55" t="s">
        <v>41</v>
      </c>
      <c r="H17" s="28"/>
      <c r="I17" s="30"/>
      <c r="J17" s="73">
        <v>3</v>
      </c>
      <c r="K17" s="55"/>
    </row>
    <row r="18" s="3" customFormat="1" ht="23.25" customHeight="1" spans="1:11">
      <c r="A18" s="51"/>
      <c r="B18" s="33"/>
      <c r="C18" s="57"/>
      <c r="D18" s="53" t="s">
        <v>42</v>
      </c>
      <c r="E18" s="54">
        <v>3</v>
      </c>
      <c r="F18" s="55" t="s">
        <v>43</v>
      </c>
      <c r="G18" s="55" t="s">
        <v>43</v>
      </c>
      <c r="H18" s="28"/>
      <c r="I18" s="30"/>
      <c r="J18" s="73">
        <v>3</v>
      </c>
      <c r="K18" s="73"/>
    </row>
    <row r="19" s="3" customFormat="1" ht="23.25" customHeight="1" spans="1:11">
      <c r="A19" s="51"/>
      <c r="B19" s="33"/>
      <c r="C19" s="57"/>
      <c r="D19" s="53" t="s">
        <v>44</v>
      </c>
      <c r="E19" s="54">
        <v>3</v>
      </c>
      <c r="F19" s="55" t="s">
        <v>45</v>
      </c>
      <c r="G19" s="55" t="s">
        <v>45</v>
      </c>
      <c r="H19" s="28"/>
      <c r="I19" s="30"/>
      <c r="J19" s="73">
        <v>3</v>
      </c>
      <c r="K19" s="73"/>
    </row>
    <row r="20" s="3" customFormat="1" ht="28" spans="1:11">
      <c r="A20" s="51"/>
      <c r="B20" s="33"/>
      <c r="C20" s="52" t="s">
        <v>46</v>
      </c>
      <c r="D20" s="53" t="s">
        <v>47</v>
      </c>
      <c r="E20" s="54">
        <v>2</v>
      </c>
      <c r="F20" s="53" t="s">
        <v>48</v>
      </c>
      <c r="G20" s="53" t="s">
        <v>48</v>
      </c>
      <c r="H20" s="28"/>
      <c r="I20" s="30"/>
      <c r="J20" s="73">
        <v>2</v>
      </c>
      <c r="K20" s="73"/>
    </row>
    <row r="21" s="3" customFormat="1" ht="28" spans="1:11">
      <c r="A21" s="51"/>
      <c r="B21" s="33"/>
      <c r="C21" s="57"/>
      <c r="D21" s="53" t="s">
        <v>49</v>
      </c>
      <c r="E21" s="54">
        <v>2</v>
      </c>
      <c r="F21" s="53" t="s">
        <v>50</v>
      </c>
      <c r="G21" s="53" t="s">
        <v>50</v>
      </c>
      <c r="H21" s="28"/>
      <c r="I21" s="30"/>
      <c r="J21" s="73">
        <v>2</v>
      </c>
      <c r="K21" s="55"/>
    </row>
    <row r="22" s="3" customFormat="1" ht="23.25" customHeight="1" spans="1:11">
      <c r="A22" s="51"/>
      <c r="B22" s="33"/>
      <c r="C22" s="57"/>
      <c r="D22" s="53" t="s">
        <v>51</v>
      </c>
      <c r="E22" s="54">
        <v>3</v>
      </c>
      <c r="F22" s="55" t="s">
        <v>52</v>
      </c>
      <c r="G22" s="55" t="s">
        <v>52</v>
      </c>
      <c r="H22" s="28"/>
      <c r="I22" s="30"/>
      <c r="J22" s="73">
        <v>3</v>
      </c>
      <c r="K22" s="73"/>
    </row>
    <row r="23" s="3" customFormat="1" ht="23.25" customHeight="1" spans="1:11">
      <c r="A23" s="51"/>
      <c r="B23" s="33"/>
      <c r="C23" s="57"/>
      <c r="D23" s="53" t="s">
        <v>53</v>
      </c>
      <c r="E23" s="54">
        <v>3</v>
      </c>
      <c r="F23" s="55" t="s">
        <v>54</v>
      </c>
      <c r="G23" s="55" t="s">
        <v>54</v>
      </c>
      <c r="H23" s="28"/>
      <c r="I23" s="30"/>
      <c r="J23" s="73">
        <v>2.5</v>
      </c>
      <c r="K23" s="73"/>
    </row>
    <row r="24" s="3" customFormat="1" ht="23.25" customHeight="1" spans="1:11">
      <c r="A24" s="51"/>
      <c r="B24" s="33"/>
      <c r="C24" s="57"/>
      <c r="D24" s="53" t="s">
        <v>55</v>
      </c>
      <c r="E24" s="54">
        <v>3</v>
      </c>
      <c r="F24" s="55" t="s">
        <v>54</v>
      </c>
      <c r="G24" s="55" t="s">
        <v>54</v>
      </c>
      <c r="H24" s="28"/>
      <c r="I24" s="30"/>
      <c r="J24" s="73">
        <v>2.5</v>
      </c>
      <c r="K24" s="73"/>
    </row>
    <row r="25" s="3" customFormat="1" ht="23.25" customHeight="1" spans="1:11">
      <c r="A25" s="51"/>
      <c r="B25" s="33"/>
      <c r="C25" s="52" t="s">
        <v>56</v>
      </c>
      <c r="D25" s="53" t="s">
        <v>57</v>
      </c>
      <c r="E25" s="54">
        <v>4</v>
      </c>
      <c r="F25" s="58" t="s">
        <v>58</v>
      </c>
      <c r="G25" s="58" t="s">
        <v>58</v>
      </c>
      <c r="H25" s="28"/>
      <c r="I25" s="30"/>
      <c r="J25" s="73">
        <v>4</v>
      </c>
      <c r="K25" s="73"/>
    </row>
    <row r="26" s="3" customFormat="1" ht="23.25" customHeight="1" spans="1:11">
      <c r="A26" s="51"/>
      <c r="B26" s="33"/>
      <c r="C26" s="57"/>
      <c r="D26" s="53" t="s">
        <v>59</v>
      </c>
      <c r="E26" s="54">
        <v>4</v>
      </c>
      <c r="F26" s="58" t="s">
        <v>58</v>
      </c>
      <c r="G26" s="58" t="s">
        <v>58</v>
      </c>
      <c r="H26" s="28"/>
      <c r="I26" s="30"/>
      <c r="J26" s="73">
        <v>4</v>
      </c>
      <c r="K26" s="73"/>
    </row>
    <row r="27" s="3" customFormat="1" ht="23.25" customHeight="1" spans="1:11">
      <c r="A27" s="51"/>
      <c r="B27" s="33"/>
      <c r="C27" s="57"/>
      <c r="D27" s="53" t="s">
        <v>60</v>
      </c>
      <c r="E27" s="54">
        <v>4</v>
      </c>
      <c r="F27" s="58" t="s">
        <v>61</v>
      </c>
      <c r="G27" s="58" t="s">
        <v>61</v>
      </c>
      <c r="H27" s="37"/>
      <c r="I27" s="39"/>
      <c r="J27" s="73">
        <v>4</v>
      </c>
      <c r="K27" s="73"/>
    </row>
    <row r="28" s="3" customFormat="1" ht="66.6" customHeight="1" spans="1:11">
      <c r="A28" s="51"/>
      <c r="B28" s="33"/>
      <c r="C28" s="33" t="s">
        <v>62</v>
      </c>
      <c r="D28" s="53" t="s">
        <v>63</v>
      </c>
      <c r="E28" s="54">
        <v>10</v>
      </c>
      <c r="F28" s="55" t="s">
        <v>64</v>
      </c>
      <c r="G28" s="55" t="s">
        <v>65</v>
      </c>
      <c r="H28" s="23" t="s">
        <v>66</v>
      </c>
      <c r="I28" s="25"/>
      <c r="J28" s="73">
        <v>10</v>
      </c>
      <c r="K28" s="73"/>
    </row>
    <row r="29" s="3" customFormat="1" ht="96.75" customHeight="1" spans="1:11">
      <c r="A29" s="51"/>
      <c r="B29" s="57" t="s">
        <v>67</v>
      </c>
      <c r="C29" s="52" t="s">
        <v>68</v>
      </c>
      <c r="D29" s="53" t="s">
        <v>69</v>
      </c>
      <c r="E29" s="54">
        <f>10+4</f>
        <v>14</v>
      </c>
      <c r="F29" s="53" t="s">
        <v>70</v>
      </c>
      <c r="G29" s="55" t="s">
        <v>71</v>
      </c>
      <c r="H29" s="23" t="s">
        <v>72</v>
      </c>
      <c r="I29" s="25"/>
      <c r="J29" s="73">
        <v>12</v>
      </c>
      <c r="K29" s="74" t="s">
        <v>73</v>
      </c>
    </row>
    <row r="30" s="3" customFormat="1" ht="99.75" customHeight="1" spans="1:11">
      <c r="A30" s="51"/>
      <c r="B30" s="57"/>
      <c r="C30" s="57"/>
      <c r="D30" s="53" t="s">
        <v>74</v>
      </c>
      <c r="E30" s="54">
        <f>10+3</f>
        <v>13</v>
      </c>
      <c r="F30" s="53" t="s">
        <v>75</v>
      </c>
      <c r="G30" s="55" t="s">
        <v>76</v>
      </c>
      <c r="H30" s="28"/>
      <c r="I30" s="30"/>
      <c r="J30" s="73">
        <v>12</v>
      </c>
      <c r="K30" s="75"/>
    </row>
    <row r="31" s="3" customFormat="1" ht="120.95" customHeight="1" spans="1:11">
      <c r="A31" s="51"/>
      <c r="B31" s="57"/>
      <c r="C31" s="57"/>
      <c r="D31" s="59" t="s">
        <v>77</v>
      </c>
      <c r="E31" s="34">
        <f>10+3</f>
        <v>13</v>
      </c>
      <c r="F31" s="60" t="s">
        <v>78</v>
      </c>
      <c r="G31" s="54" t="s">
        <v>71</v>
      </c>
      <c r="H31" s="28"/>
      <c r="I31" s="30"/>
      <c r="J31" s="73">
        <v>12</v>
      </c>
      <c r="K31" s="76"/>
    </row>
    <row r="32" s="3" customFormat="1" ht="19.5" customHeight="1" spans="1:11">
      <c r="A32" s="61" t="s">
        <v>79</v>
      </c>
      <c r="B32" s="62"/>
      <c r="C32" s="62"/>
      <c r="D32" s="62"/>
      <c r="E32" s="62"/>
      <c r="F32" s="62"/>
      <c r="G32" s="62"/>
      <c r="H32" s="62"/>
      <c r="I32" s="77"/>
      <c r="J32" s="78">
        <f>J8+SUM(J15:J31)</f>
        <v>94.836</v>
      </c>
      <c r="K32" s="79"/>
    </row>
    <row r="33" s="6" customFormat="1" ht="5.25" customHeight="1" spans="1:10">
      <c r="A33" s="62"/>
      <c r="B33" s="62"/>
      <c r="C33" s="62"/>
      <c r="D33" s="62"/>
      <c r="E33" s="62"/>
      <c r="F33" s="62"/>
      <c r="G33" s="62"/>
      <c r="H33" s="62"/>
      <c r="I33" s="62"/>
      <c r="J33" s="80"/>
    </row>
    <row r="34" s="7" customFormat="1"/>
    <row r="35" s="3" customFormat="1" spans="1:11">
      <c r="A35" s="29"/>
      <c r="B35" s="29"/>
      <c r="C35" s="29"/>
      <c r="D35" s="29"/>
      <c r="E35" s="29"/>
      <c r="F35" s="29"/>
      <c r="G35" s="29"/>
      <c r="H35" s="29"/>
      <c r="I35" s="29"/>
      <c r="J35" s="29"/>
      <c r="K35" s="29"/>
    </row>
    <row r="36" s="4" customFormat="1" spans="1:11">
      <c r="A36" s="63"/>
      <c r="B36" s="63"/>
      <c r="C36" s="63"/>
      <c r="D36" s="63"/>
      <c r="E36" s="63"/>
      <c r="F36" s="63"/>
      <c r="G36" s="63"/>
      <c r="H36" s="63"/>
      <c r="I36" s="63"/>
      <c r="J36" s="63"/>
      <c r="K36" s="63"/>
    </row>
    <row r="37" s="4" customFormat="1" spans="1:11">
      <c r="A37" s="64"/>
      <c r="B37" s="64"/>
      <c r="C37" s="64"/>
      <c r="D37" s="64"/>
      <c r="E37" s="64"/>
      <c r="F37" s="64"/>
      <c r="G37" s="64"/>
      <c r="H37" s="64"/>
      <c r="I37" s="64"/>
      <c r="J37" s="64"/>
      <c r="K37" s="64"/>
    </row>
    <row r="38" s="4" customFormat="1" spans="1:11">
      <c r="A38" s="65"/>
      <c r="B38" s="65"/>
      <c r="C38" s="65"/>
      <c r="D38" s="65"/>
      <c r="E38" s="65"/>
      <c r="F38" s="65"/>
      <c r="G38" s="65"/>
      <c r="H38" s="65"/>
      <c r="I38" s="65"/>
      <c r="J38" s="65"/>
      <c r="K38" s="65"/>
    </row>
    <row r="39" s="4" customFormat="1" spans="5:10">
      <c r="E39" s="3"/>
      <c r="F39" s="3"/>
      <c r="G39" s="3"/>
      <c r="J39" s="81"/>
    </row>
  </sheetData>
  <mergeCells count="34">
    <mergeCell ref="A1:K1"/>
    <mergeCell ref="A2:K2"/>
    <mergeCell ref="A3:K3"/>
    <mergeCell ref="A5:C5"/>
    <mergeCell ref="D5:K5"/>
    <mergeCell ref="A6:C6"/>
    <mergeCell ref="D6:F6"/>
    <mergeCell ref="G6:H6"/>
    <mergeCell ref="I6:K6"/>
    <mergeCell ref="B12:F12"/>
    <mergeCell ref="G12:K12"/>
    <mergeCell ref="B13:F13"/>
    <mergeCell ref="G13:K13"/>
    <mergeCell ref="H14:I14"/>
    <mergeCell ref="H28:I28"/>
    <mergeCell ref="A32:I32"/>
    <mergeCell ref="A34:K34"/>
    <mergeCell ref="A35:K35"/>
    <mergeCell ref="A36:K36"/>
    <mergeCell ref="A37:K37"/>
    <mergeCell ref="A38:K38"/>
    <mergeCell ref="A12:A13"/>
    <mergeCell ref="A14:A31"/>
    <mergeCell ref="B15:B28"/>
    <mergeCell ref="B29:B31"/>
    <mergeCell ref="C15:C19"/>
    <mergeCell ref="C20:C24"/>
    <mergeCell ref="C25:C27"/>
    <mergeCell ref="C29:C31"/>
    <mergeCell ref="K8:K11"/>
    <mergeCell ref="K29:K31"/>
    <mergeCell ref="H15:I27"/>
    <mergeCell ref="H29:I31"/>
    <mergeCell ref="A7:C11"/>
  </mergeCells>
  <pageMargins left="0.354330708661417" right="0.354330708661417" top="0.196850393700787" bottom="0.196850393700787" header="0.511811023622047" footer="0.511811023622047"/>
  <pageSetup paperSize="9" scale="60"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11.技术考试竞赛类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2021-05-28T03:50:00Z</cp:lastPrinted>
  <dcterms:modified xsi:type="dcterms:W3CDTF">2021-06-02T08:04:09Z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