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4.基建修缮类" sheetId="19" r:id="rId1"/>
  </sheets>
  <definedNames>
    <definedName name="_xlnm.Print_Area" localSheetId="0">'4.基建修缮类'!$A$1:$K$20</definedName>
  </definedNames>
  <calcPr calcId="144525"/>
</workbook>
</file>

<file path=xl/sharedStrings.xml><?xml version="1.0" encoding="utf-8"?>
<sst xmlns="http://schemas.openxmlformats.org/spreadsheetml/2006/main" count="64" uniqueCount="61">
  <si>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</si>
  <si>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</si>
  <si>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</si>
  <si>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2020年隧道提质升级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</si>
  <si>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</si>
  <si>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</si>
  <si>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</si>
  <si>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北京市交通委员会怀柔公路分局</t>
  </si>
  <si>
    <t>项目资金（万元）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</si>
  <si>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</si>
  <si>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</si>
  <si>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</si>
  <si>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</si>
  <si>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</si>
  <si>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</si>
  <si>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</si>
  <si>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</si>
  <si>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</si>
  <si>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</si>
  <si>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</si>
  <si>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</si>
  <si>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</si>
  <si>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</si>
  <si>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</si>
  <si>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年度目标：完成隧道提质升级工作，完成土建，机电项目改造。</t>
  </si>
  <si>
    <t>年度总体目标完成情况综述：
全部完成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</si>
  <si>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</si>
  <si>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</si>
  <si>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</si>
  <si>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</si>
  <si>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</si>
  <si>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</si>
  <si>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</si>
  <si>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</si>
  <si>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</si>
  <si>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</si>
  <si>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隧道提质升级</t>
  </si>
  <si>
    <t>15座，主要工作内容:对分局管养的隧道开展提质升级工作，按照提质升级手册要求对照明、通风、供配电、监控、消防、土建各系统开展改造工作</t>
  </si>
  <si>
    <t>15.685公里机电设备、及3座隧道土建</t>
  </si>
  <si>
    <t>完成值达到指标值，记满分；未达到指标值，按B/A或A/B*该指标分值记分。(即较小的数/大数*该指标分值）</t>
  </si>
  <si>
    <t>计划调整</t>
  </si>
  <si>
    <t>质量指标
（13分）</t>
  </si>
  <si>
    <t>工程质量标准</t>
  </si>
  <si>
    <t>符合《隧道提质升级手册》相关文件规定质量标准</t>
  </si>
  <si>
    <t>进度指标
（12分）</t>
  </si>
  <si>
    <t>工程施工进度</t>
  </si>
  <si>
    <t>施工及监理招标时间：2019年11月已完成招标工作；合同签订时间：2019年12月；项目施工时间：2019年12月-2020年12月；项目完工时间：2020年12月；交工验收时间：2020年12月底</t>
  </si>
  <si>
    <t>施工及监理招标时间：2019年11月已完成招标工作；合同签订时间：2019年12月；项目施工时间：2019年12月-2020年8月；项目完工时间：2020年12月；交工验收时间：2020年12月底</t>
  </si>
  <si>
    <t>成本指标
（10分）</t>
  </si>
  <si>
    <t>项目预算控制数</t>
  </si>
  <si>
    <t>962万元</t>
  </si>
  <si>
    <t>791万元</t>
  </si>
  <si>
    <r>
      <rPr>
        <sz val="11"/>
        <color theme="1"/>
        <rFont val="宋体"/>
        <charset val="134"/>
        <scheme val="minor"/>
      </rPr>
      <t>在预算控制范围内得满分，超出预算按</t>
    </r>
    <r>
      <rPr>
        <sz val="11"/>
        <color indexed="8"/>
        <rFont val="宋体"/>
        <charset val="134"/>
        <scheme val="minor"/>
      </rPr>
      <t>A/B*该指标分值计分</t>
    </r>
  </si>
  <si>
    <t>效
果
指
标
(40分)</t>
  </si>
  <si>
    <t>效益指标
（40分）</t>
  </si>
  <si>
    <t>社会效益</t>
  </si>
  <si>
    <t>通过隧道提质升级工作，为市民出行提供便利，使区域交通更快捷、生活更便捷，带动区域经济发展</t>
  </si>
  <si>
    <t>达到预期指标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</si>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</sst>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2" fillId="16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/>
    <xf numFmtId="0" fontId="0" fillId="23" borderId="20" applyNumberFormat="0" applyFont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7" fillId="22" borderId="22" applyNumberFormat="0" applyAlignment="0" applyProtection="0">
      <alignment vertical="center"/>
    </xf>
    <xf numFmtId="0" fontId="25" fillId="22" borderId="18" applyNumberFormat="0" applyAlignment="0" applyProtection="0">
      <alignment vertical="center"/>
    </xf>
    <xf numFmtId="0" fontId="26" fillId="28" borderId="21" applyNumberForma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0" borderId="0"/>
    <xf numFmtId="0" fontId="17" fillId="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0" borderId="0"/>
    <xf numFmtId="0" fontId="17" fillId="1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2" fillId="0" borderId="0"/>
    <xf numFmtId="0" fontId="17" fillId="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2" fillId="0" borderId="0"/>
    <xf numFmtId="0" fontId="7" fillId="0" borderId="0">
      <alignment vertical="center"/>
    </xf>
    <xf numFmtId="0" fontId="7" fillId="0" borderId="0">
      <alignment vertical="center"/>
    </xf>
    <xf numFmtId="43" fontId="33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33" fillId="0" borderId="0"/>
    <xf numFmtId="0" fontId="33" fillId="0" borderId="0">
      <alignment vertical="center"/>
    </xf>
    <xf numFmtId="0" fontId="3" fillId="0" borderId="0"/>
  </cellStyleXfs>
  <cellXfs count="8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43" fontId="9" fillId="0" borderId="8" xfId="9" applyFont="1" applyFill="1" applyBorder="1" applyAlignment="1">
      <alignment horizontal="center" vertical="center" wrapText="1"/>
    </xf>
    <xf numFmtId="43" fontId="9" fillId="0" borderId="8" xfId="9" applyFont="1" applyBorder="1" applyAlignment="1">
      <alignment horizontal="center" vertical="center" wrapText="1"/>
    </xf>
    <xf numFmtId="43" fontId="9" fillId="0" borderId="8" xfId="9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4" xfId="0" applyFont="1" applyBorder="1">
      <alignment vertical="center"/>
    </xf>
    <xf numFmtId="0" fontId="7" fillId="0" borderId="14" xfId="0" applyFont="1" applyBorder="1" applyAlignment="1">
      <alignment horizontal="center" vertical="center" textRotation="255"/>
    </xf>
    <xf numFmtId="0" fontId="7" fillId="0" borderId="3" xfId="0" applyNumberFormat="1" applyFont="1" applyFill="1" applyBorder="1" applyAlignment="1">
      <alignment horizontal="justify" vertical="center" wrapText="1"/>
    </xf>
    <xf numFmtId="0" fontId="7" fillId="0" borderId="4" xfId="0" applyNumberFormat="1" applyFont="1" applyFill="1" applyBorder="1" applyAlignment="1">
      <alignment horizontal="justify" vertical="center" wrapText="1"/>
    </xf>
    <xf numFmtId="0" fontId="7" fillId="0" borderId="5" xfId="0" applyNumberFormat="1" applyFont="1" applyFill="1" applyBorder="1" applyAlignment="1">
      <alignment horizontal="justify" vertical="center" wrapText="1"/>
    </xf>
    <xf numFmtId="0" fontId="7" fillId="0" borderId="3" xfId="0" applyNumberFormat="1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13" xfId="54" applyFont="1" applyFill="1" applyBorder="1" applyAlignment="1">
      <alignment horizontal="center" vertical="center" wrapText="1"/>
    </xf>
    <xf numFmtId="0" fontId="9" fillId="0" borderId="3" xfId="47" applyFont="1" applyFill="1" applyBorder="1" applyAlignment="1">
      <alignment horizontal="justify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9" fillId="0" borderId="8" xfId="54" applyFont="1" applyFill="1" applyBorder="1" applyAlignment="1">
      <alignment horizontal="center" vertical="center" wrapText="1"/>
    </xf>
    <xf numFmtId="0" fontId="9" fillId="0" borderId="3" xfId="47" applyFont="1" applyBorder="1" applyAlignment="1">
      <alignment horizontal="justify" vertical="center" wrapText="1"/>
    </xf>
    <xf numFmtId="49" fontId="9" fillId="0" borderId="3" xfId="47" applyNumberFormat="1" applyFont="1" applyFill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/>
    </xf>
    <xf numFmtId="0" fontId="9" fillId="0" borderId="8" xfId="54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justify" vertical="center"/>
    </xf>
    <xf numFmtId="0" fontId="7" fillId="0" borderId="8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5" xfId="0" applyFont="1" applyBorder="1">
      <alignment vertical="center"/>
    </xf>
    <xf numFmtId="0" fontId="7" fillId="0" borderId="5" xfId="0" applyFont="1" applyBorder="1" applyAlignment="1">
      <alignment horizontal="justify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76" fontId="7" fillId="0" borderId="13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76" fontId="3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60" zoomScaleNormal="85" zoomScaleSheetLayoutView="60" workbookViewId="0">
      <selection activeCell="M19" sqref="M19"/>
    </sheetView>
  </sheetViews>
  <sheetFormatPr defaultColWidth="9" defaultRowHeight="14"/>
  <cols>
    <col min="1" max="1" width="4.12727272727273" customWidth="1"/>
    <col min="2" max="2" width="11.8727272727273" customWidth="1"/>
    <col min="3" max="3" width="10" customWidth="1"/>
    <col min="4" max="4" width="21.1272727272727" customWidth="1"/>
    <col min="5" max="7" width="15.6272727272727" style="6" customWidth="1"/>
    <col min="8" max="9" width="15.6272727272727" customWidth="1"/>
    <col min="10" max="10" width="15.6272727272727" style="7" customWidth="1"/>
    <col min="11" max="11" width="17.3727272727273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7.5" spans="1:11">
      <c r="A4" s="12"/>
      <c r="B4" s="12"/>
      <c r="C4" s="12"/>
      <c r="D4" s="12"/>
      <c r="E4" s="13"/>
      <c r="F4" s="13"/>
      <c r="G4" s="13"/>
      <c r="H4" s="12"/>
      <c r="I4" s="12"/>
      <c r="J4" s="64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4" t="s">
        <v>5</v>
      </c>
      <c r="E6" s="15"/>
      <c r="F6" s="16"/>
      <c r="G6" s="14" t="s">
        <v>6</v>
      </c>
      <c r="H6" s="16"/>
      <c r="I6" s="14" t="s">
        <v>7</v>
      </c>
      <c r="J6" s="15"/>
      <c r="K6" s="16"/>
    </row>
    <row r="7" s="3" customFormat="1" ht="44.25" customHeight="1" spans="1:11">
      <c r="A7" s="17" t="s">
        <v>8</v>
      </c>
      <c r="B7" s="18"/>
      <c r="C7" s="19"/>
      <c r="D7" s="14"/>
      <c r="E7" s="20" t="s">
        <v>9</v>
      </c>
      <c r="F7" s="20" t="s">
        <v>10</v>
      </c>
      <c r="G7" s="20" t="s">
        <v>11</v>
      </c>
      <c r="H7" s="21" t="s">
        <v>12</v>
      </c>
      <c r="I7" s="21" t="s">
        <v>13</v>
      </c>
      <c r="J7" s="65" t="s">
        <v>14</v>
      </c>
      <c r="K7" s="20" t="s">
        <v>15</v>
      </c>
    </row>
    <row r="8" s="3" customFormat="1" ht="20.25" customHeight="1" spans="1:11">
      <c r="A8" s="22"/>
      <c r="B8" s="23"/>
      <c r="C8" s="24"/>
      <c r="D8" s="25" t="s">
        <v>16</v>
      </c>
      <c r="E8" s="20">
        <v>962</v>
      </c>
      <c r="F8" s="20">
        <v>791</v>
      </c>
      <c r="G8" s="20">
        <v>791</v>
      </c>
      <c r="H8" s="20">
        <v>10</v>
      </c>
      <c r="I8" s="66">
        <f>+G8/F8</f>
        <v>1</v>
      </c>
      <c r="J8" s="65">
        <f>IF(H8*I8&lt;10,H8*I8,10)</f>
        <v>10</v>
      </c>
      <c r="K8" s="67" t="s">
        <v>17</v>
      </c>
    </row>
    <row r="9" s="3" customFormat="1" ht="20.25" customHeight="1" spans="1:11">
      <c r="A9" s="22"/>
      <c r="B9" s="23"/>
      <c r="C9" s="24"/>
      <c r="D9" s="26" t="s">
        <v>18</v>
      </c>
      <c r="E9" s="20">
        <v>962</v>
      </c>
      <c r="F9" s="20">
        <v>791</v>
      </c>
      <c r="G9" s="20">
        <v>791</v>
      </c>
      <c r="H9" s="20"/>
      <c r="I9" s="66"/>
      <c r="J9" s="65"/>
      <c r="K9" s="68"/>
    </row>
    <row r="10" s="3" customFormat="1" ht="20.25" customHeight="1" spans="1:11">
      <c r="A10" s="22"/>
      <c r="B10" s="23"/>
      <c r="C10" s="24"/>
      <c r="D10" s="26" t="s">
        <v>19</v>
      </c>
      <c r="E10" s="27"/>
      <c r="F10" s="28"/>
      <c r="G10" s="29"/>
      <c r="H10" s="20"/>
      <c r="I10" s="20"/>
      <c r="J10" s="69"/>
      <c r="K10" s="68"/>
    </row>
    <row r="11" s="3" customFormat="1" ht="20.25" customHeight="1" spans="1:11">
      <c r="A11" s="30"/>
      <c r="B11" s="31"/>
      <c r="C11" s="32"/>
      <c r="D11" s="26" t="s">
        <v>20</v>
      </c>
      <c r="E11" s="20"/>
      <c r="F11" s="20"/>
      <c r="G11" s="20"/>
      <c r="H11" s="20"/>
      <c r="I11" s="20"/>
      <c r="J11" s="69"/>
      <c r="K11" s="70"/>
    </row>
    <row r="12" s="3" customFormat="1" ht="20.25" customHeight="1" spans="1:11">
      <c r="A12" s="33" t="s">
        <v>21</v>
      </c>
      <c r="B12" s="34" t="s">
        <v>22</v>
      </c>
      <c r="C12" s="35"/>
      <c r="D12" s="35"/>
      <c r="E12" s="36"/>
      <c r="F12" s="35"/>
      <c r="G12" s="34" t="s">
        <v>23</v>
      </c>
      <c r="H12" s="37"/>
      <c r="I12" s="37"/>
      <c r="J12" s="37"/>
      <c r="K12" s="71"/>
    </row>
    <row r="13" s="3" customFormat="1" ht="87.75" customHeight="1" spans="1:11">
      <c r="A13" s="38"/>
      <c r="B13" s="39" t="s">
        <v>24</v>
      </c>
      <c r="C13" s="40"/>
      <c r="D13" s="40"/>
      <c r="E13" s="40"/>
      <c r="F13" s="41"/>
      <c r="G13" s="42" t="s">
        <v>25</v>
      </c>
      <c r="H13" s="43"/>
      <c r="I13" s="43"/>
      <c r="J13" s="43"/>
      <c r="K13" s="72"/>
    </row>
    <row r="14" s="3" customFormat="1" ht="15" spans="1:11">
      <c r="A14" s="33" t="s">
        <v>26</v>
      </c>
      <c r="B14" s="21" t="s">
        <v>27</v>
      </c>
      <c r="C14" s="20" t="s">
        <v>28</v>
      </c>
      <c r="D14" s="20" t="s">
        <v>29</v>
      </c>
      <c r="E14" s="20" t="s">
        <v>30</v>
      </c>
      <c r="F14" s="21" t="s">
        <v>31</v>
      </c>
      <c r="G14" s="20" t="s">
        <v>32</v>
      </c>
      <c r="H14" s="44" t="s">
        <v>15</v>
      </c>
      <c r="I14" s="73"/>
      <c r="J14" s="69" t="s">
        <v>14</v>
      </c>
      <c r="K14" s="21" t="s">
        <v>33</v>
      </c>
    </row>
    <row r="15" s="3" customFormat="1" ht="152.1" customHeight="1" spans="1:11">
      <c r="A15" s="45"/>
      <c r="B15" s="46" t="s">
        <v>34</v>
      </c>
      <c r="C15" s="47" t="s">
        <v>35</v>
      </c>
      <c r="D15" s="48" t="s">
        <v>36</v>
      </c>
      <c r="E15" s="49">
        <v>15</v>
      </c>
      <c r="F15" s="48" t="s">
        <v>37</v>
      </c>
      <c r="G15" s="48" t="s">
        <v>38</v>
      </c>
      <c r="H15" s="17" t="s">
        <v>39</v>
      </c>
      <c r="I15" s="19"/>
      <c r="J15" s="57">
        <v>10</v>
      </c>
      <c r="K15" s="74" t="s">
        <v>40</v>
      </c>
    </row>
    <row r="16" s="3" customFormat="1" ht="63" customHeight="1" spans="1:11">
      <c r="A16" s="45"/>
      <c r="B16" s="50"/>
      <c r="C16" s="51" t="s">
        <v>41</v>
      </c>
      <c r="D16" s="52" t="s">
        <v>42</v>
      </c>
      <c r="E16" s="49">
        <v>13</v>
      </c>
      <c r="F16" s="48" t="s">
        <v>43</v>
      </c>
      <c r="G16" s="48" t="s">
        <v>43</v>
      </c>
      <c r="H16" s="22"/>
      <c r="I16" s="24"/>
      <c r="J16" s="49">
        <v>13</v>
      </c>
      <c r="K16" s="20"/>
    </row>
    <row r="17" s="3" customFormat="1" ht="180.95" customHeight="1" spans="1:11">
      <c r="A17" s="45"/>
      <c r="B17" s="50"/>
      <c r="C17" s="47" t="s">
        <v>44</v>
      </c>
      <c r="D17" s="53" t="s">
        <v>45</v>
      </c>
      <c r="E17" s="20">
        <v>12</v>
      </c>
      <c r="F17" s="48" t="s">
        <v>46</v>
      </c>
      <c r="G17" s="48" t="s">
        <v>47</v>
      </c>
      <c r="H17" s="22"/>
      <c r="I17" s="24"/>
      <c r="J17" s="20">
        <v>12</v>
      </c>
      <c r="K17" s="20"/>
    </row>
    <row r="18" s="3" customFormat="1" ht="28" spans="1:11">
      <c r="A18" s="45"/>
      <c r="B18" s="50"/>
      <c r="C18" s="46" t="s">
        <v>48</v>
      </c>
      <c r="D18" s="54" t="s">
        <v>49</v>
      </c>
      <c r="E18" s="20">
        <v>10</v>
      </c>
      <c r="F18" s="49" t="s">
        <v>50</v>
      </c>
      <c r="G18" s="49" t="s">
        <v>51</v>
      </c>
      <c r="H18" s="17" t="s">
        <v>52</v>
      </c>
      <c r="I18" s="19"/>
      <c r="J18" s="20">
        <v>10</v>
      </c>
      <c r="K18" s="20"/>
    </row>
    <row r="19" s="3" customFormat="1" ht="174" customHeight="1" spans="1:11">
      <c r="A19" s="45"/>
      <c r="B19" s="55" t="s">
        <v>53</v>
      </c>
      <c r="C19" s="47" t="s">
        <v>54</v>
      </c>
      <c r="D19" s="56" t="s">
        <v>55</v>
      </c>
      <c r="E19" s="20">
        <v>40</v>
      </c>
      <c r="F19" s="48" t="s">
        <v>56</v>
      </c>
      <c r="G19" s="57" t="s">
        <v>57</v>
      </c>
      <c r="H19" s="17" t="s">
        <v>58</v>
      </c>
      <c r="I19" s="19"/>
      <c r="J19" s="20">
        <v>35</v>
      </c>
      <c r="K19" s="74" t="s">
        <v>59</v>
      </c>
    </row>
    <row r="20" s="3" customFormat="1" ht="15" spans="1:11">
      <c r="A20" s="58" t="s">
        <v>60</v>
      </c>
      <c r="B20" s="59"/>
      <c r="C20" s="59"/>
      <c r="D20" s="59"/>
      <c r="E20" s="59"/>
      <c r="F20" s="59"/>
      <c r="G20" s="59"/>
      <c r="H20" s="59"/>
      <c r="I20" s="75"/>
      <c r="J20" s="76">
        <f>J8+SUM(J15:J19)</f>
        <v>90</v>
      </c>
      <c r="K20" s="77"/>
    </row>
    <row r="21" s="4" customFormat="1" ht="10.5" customHeight="1" spans="1:11">
      <c r="A21" s="60"/>
      <c r="B21" s="60"/>
      <c r="C21" s="60"/>
      <c r="D21" s="60"/>
      <c r="E21" s="60"/>
      <c r="F21" s="60"/>
      <c r="G21" s="60"/>
      <c r="H21" s="60"/>
      <c r="I21" s="60"/>
      <c r="J21" s="78"/>
      <c r="K21" s="79"/>
    </row>
    <row r="22" s="5" customFormat="1" ht="15" spans="1:11">
      <c r="A22" s="61"/>
      <c r="B22" s="61"/>
      <c r="C22" s="61"/>
      <c r="D22" s="61"/>
      <c r="E22" s="61"/>
      <c r="F22" s="61"/>
      <c r="G22" s="61"/>
      <c r="H22" s="61"/>
      <c r="I22" s="61"/>
      <c r="J22" s="61"/>
      <c r="K22" s="61"/>
    </row>
    <row r="23" s="3" customFormat="1" ht="15" spans="1:11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</row>
    <row r="24" s="3" customFormat="1" ht="15" spans="1:11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</row>
    <row r="25" s="3" customFormat="1" ht="15" spans="1:11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</row>
    <row r="26" s="3" customFormat="1" ht="15" spans="5:10">
      <c r="E26" s="63"/>
      <c r="F26" s="63"/>
      <c r="G26" s="63"/>
      <c r="J26" s="80"/>
    </row>
  </sheetData>
  <mergeCells count="27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E12"/>
    <mergeCell ref="G12:K12"/>
    <mergeCell ref="B13:F13"/>
    <mergeCell ref="G13:K13"/>
    <mergeCell ref="H14:I14"/>
    <mergeCell ref="H18:I18"/>
    <mergeCell ref="H19:I19"/>
    <mergeCell ref="A20:I20"/>
    <mergeCell ref="A22:K22"/>
    <mergeCell ref="A23:K23"/>
    <mergeCell ref="A24:K24"/>
    <mergeCell ref="A25:K25"/>
    <mergeCell ref="A12:A13"/>
    <mergeCell ref="A14:A19"/>
    <mergeCell ref="B15:B18"/>
    <mergeCell ref="K8:K11"/>
    <mergeCell ref="H15:I17"/>
    <mergeCell ref="A7:C1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2019-11-20T03:22:00Z</cp:lastPrinted>
  <dcterms:modified xsi:type="dcterms:W3CDTF">2021-06-02T05:46:48Z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EFA09ED109F847AA8BB05320305E5BCE</vt:lpwstr>
  </property>
</Properties>
</file>