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2.信息系统建设维护" sheetId="18" r:id="rId1"/>
  </sheets>
  <definedNames>
    <definedName name="_xlnm.Print_Area" localSheetId="0">'2.信息系统建设维护'!$A$1:$K$21</definedName>
  </definedNames>
  <calcPr calcId="144525"/>
</workbook>
</file>

<file path=xl/sharedStrings.xml><?xml version="1.0" encoding="utf-8"?>
<sst xmlns="http://schemas.openxmlformats.org/spreadsheetml/2006/main" count="66" uniqueCount="61">
  <si>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</si>
  <si>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</si>
  <si>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</si>
  <si>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2020年高速及普通公路桥梁系统桥梁养护工程师网络培训系统运维</t>
  </si>
  <si>
    <t>主管部门及代码</t>
  </si>
  <si>
    <t>北京市交通委员会170</t>
  </si>
  <si>
    <t>实施单位</t>
  </si>
  <si>
    <t>北京市交通信息中心路政局分中心</t>
  </si>
  <si>
    <t>项目资金                    （万元）</t>
  </si>
  <si>
    <t>年初预算数（A）</t>
  </si>
  <si>
    <t>全年预算数（B)</t>
  </si>
  <si>
    <t>全年执行数（C）</t>
  </si>
  <si>
    <t>分值（10分）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</si>
  <si>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</si>
  <si>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</si>
  <si>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</si>
  <si>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</si>
  <si>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</si>
  <si>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</si>
  <si>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</si>
  <si>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</si>
  <si>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</si>
  <si>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</si>
  <si>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</si>
  <si>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1.完成高速及普通公路桥梁系统运维工作;2.完成桥梁养护工程师网络培训系统运维工作。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</si>
  <si>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</si>
  <si>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</si>
  <si>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</si>
  <si>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</si>
  <si>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</si>
  <si>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</si>
  <si>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</si>
  <si>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</si>
  <si>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</si>
  <si>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（20分）</t>
  </si>
  <si>
    <t>高速及普通公路桥梁系统运维</t>
  </si>
  <si>
    <t>1套</t>
  </si>
  <si>
    <t>1项</t>
  </si>
  <si>
    <t>完成值达到指标值，记满分；未达到指标值，按B/A或A/B*该指标分值记分。(即较小的数/大数*该指标分值）</t>
  </si>
  <si>
    <t>桥梁养护工程师网络培训系统运维</t>
  </si>
  <si>
    <t>质量指标
（10分）</t>
  </si>
  <si>
    <t>运维服务质量标准</t>
  </si>
  <si>
    <t>每个季度的故障次数≤2次；每个季度的故障累计停止时间≤6个小时</t>
  </si>
  <si>
    <t>每个季度每套系统的故障次数≤2次；
每个季度的故障累计停止时间≤6个小时</t>
  </si>
  <si>
    <t>时效指标
（10分）</t>
  </si>
  <si>
    <t>资金支付进度</t>
  </si>
  <si>
    <t>运维工作全年进行，并按照合同约定进行资金支付</t>
  </si>
  <si>
    <t>运维全年，按合同约定支付</t>
  </si>
  <si>
    <t>成本指标
（10分）</t>
  </si>
  <si>
    <t>项目预算控制数</t>
  </si>
  <si>
    <t>25万元</t>
  </si>
  <si>
    <t>22万</t>
  </si>
  <si>
    <t>在预算控制范围内得满分，超出预算按A/B*该指标分值计分</t>
  </si>
  <si>
    <t>效
果
指
标
(40分)</t>
  </si>
  <si>
    <t>效益指标
（40分）</t>
  </si>
  <si>
    <t>社会效益</t>
  </si>
  <si>
    <t>保障高速及普通公路桥梁系统、桥梁养护工程师网络培训系统稳定运行，为桥梁养护工程师网络培训工作提供保障服务</t>
  </si>
  <si>
    <t>达成预期指标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</si>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</sst>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19" fillId="0" borderId="0"/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/>
    <xf numFmtId="0" fontId="0" fillId="4" borderId="1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0" fontId="25" fillId="6" borderId="19" applyNumberFormat="0" applyAlignment="0" applyProtection="0">
      <alignment vertical="center"/>
    </xf>
    <xf numFmtId="0" fontId="30" fillId="22" borderId="23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9" fillId="0" borderId="0"/>
    <xf numFmtId="0" fontId="16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0" borderId="0"/>
    <xf numFmtId="0" fontId="16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0" borderId="0"/>
    <xf numFmtId="0" fontId="16" fillId="2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0" borderId="0"/>
    <xf numFmtId="0" fontId="19" fillId="0" borderId="0">
      <alignment vertical="center"/>
    </xf>
    <xf numFmtId="0" fontId="19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32" fillId="0" borderId="0"/>
    <xf numFmtId="0" fontId="32" fillId="0" borderId="0">
      <alignment vertical="center"/>
    </xf>
    <xf numFmtId="0" fontId="3" fillId="0" borderId="0"/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7" fillId="0" borderId="8" xfId="47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8" xfId="47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justify" vertical="center" wrapText="1"/>
    </xf>
    <xf numFmtId="0" fontId="7" fillId="0" borderId="3" xfId="0" applyNumberFormat="1" applyFont="1" applyFill="1" applyBorder="1" applyAlignment="1">
      <alignment horizontal="justify" vertical="center" wrapText="1"/>
    </xf>
    <xf numFmtId="0" fontId="7" fillId="0" borderId="4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>
      <alignment horizontal="justify" vertical="center" wrapText="1"/>
    </xf>
    <xf numFmtId="0" fontId="7" fillId="0" borderId="3" xfId="0" applyNumberFormat="1" applyFont="1" applyBorder="1" applyAlignment="1">
      <alignment horizontal="justify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7" fillId="0" borderId="13" xfId="54" applyFont="1" applyBorder="1" applyAlignment="1">
      <alignment horizontal="center" vertical="center" wrapText="1"/>
    </xf>
    <xf numFmtId="0" fontId="7" fillId="0" borderId="8" xfId="54" applyFont="1" applyFill="1" applyBorder="1" applyAlignment="1">
      <alignment horizontal="justify" vertical="center" wrapText="1"/>
    </xf>
    <xf numFmtId="0" fontId="7" fillId="0" borderId="8" xfId="58" applyFont="1" applyFill="1" applyBorder="1" applyAlignment="1">
      <alignment horizontal="center" vertical="center" wrapText="1"/>
    </xf>
    <xf numFmtId="49" fontId="7" fillId="2" borderId="8" xfId="54" applyNumberFormat="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5" xfId="54" applyFont="1" applyBorder="1" applyAlignment="1">
      <alignment horizontal="center" vertical="center" wrapText="1"/>
    </xf>
    <xf numFmtId="0" fontId="7" fillId="3" borderId="8" xfId="54" applyFont="1" applyFill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/>
    </xf>
    <xf numFmtId="0" fontId="7" fillId="0" borderId="8" xfId="54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 wrapText="1"/>
    </xf>
    <xf numFmtId="9" fontId="7" fillId="0" borderId="8" xfId="0" applyNumberFormat="1" applyFont="1" applyBorder="1" applyAlignment="1">
      <alignment horizontal="center" vertical="center"/>
    </xf>
    <xf numFmtId="49" fontId="7" fillId="2" borderId="8" xfId="54" applyNumberFormat="1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Border="1">
      <alignment vertical="center"/>
    </xf>
    <xf numFmtId="0" fontId="7" fillId="0" borderId="4" xfId="0" applyNumberFormat="1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100" zoomScaleSheetLayoutView="60" workbookViewId="0">
      <selection activeCell="F20" sqref="F20"/>
    </sheetView>
  </sheetViews>
  <sheetFormatPr defaultColWidth="9" defaultRowHeight="14"/>
  <cols>
    <col min="1" max="1" width="4.12727272727273" customWidth="1"/>
    <col min="2" max="3" width="9.87272727272727" customWidth="1"/>
    <col min="4" max="4" width="31.6272727272727" customWidth="1"/>
    <col min="5" max="5" width="16.1272727272727" style="5" customWidth="1"/>
    <col min="6" max="6" width="19" style="5" customWidth="1"/>
    <col min="7" max="7" width="18" style="5" customWidth="1"/>
    <col min="8" max="8" width="13.5" customWidth="1"/>
    <col min="9" max="9" width="13.6272727272727" customWidth="1"/>
    <col min="10" max="10" width="8.5" style="6" customWidth="1"/>
    <col min="11" max="11" width="16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2" customHeight="1" spans="1:11">
      <c r="A4" s="11"/>
      <c r="B4" s="11"/>
      <c r="C4" s="11"/>
      <c r="D4" s="11"/>
      <c r="E4" s="12"/>
      <c r="F4" s="12"/>
      <c r="G4" s="12"/>
      <c r="H4" s="11"/>
      <c r="I4" s="11"/>
      <c r="J4" s="71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6" t="s">
        <v>4</v>
      </c>
      <c r="B6" s="17"/>
      <c r="C6" s="18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33.9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9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25</v>
      </c>
      <c r="F8" s="27">
        <v>25</v>
      </c>
      <c r="G8" s="28">
        <v>22</v>
      </c>
      <c r="H8" s="29">
        <v>10</v>
      </c>
      <c r="I8" s="72">
        <f>+G8/F8</f>
        <v>0.88</v>
      </c>
      <c r="J8" s="23">
        <f>IF(H8*I8&lt;10,H8*I8,10)</f>
        <v>8.8</v>
      </c>
      <c r="K8" s="73" t="s">
        <v>17</v>
      </c>
    </row>
    <row r="9" s="3" customFormat="1" ht="20.25" customHeight="1" spans="1:11">
      <c r="A9" s="24"/>
      <c r="B9" s="25"/>
      <c r="C9" s="26"/>
      <c r="D9" s="22" t="s">
        <v>18</v>
      </c>
      <c r="E9" s="18">
        <v>25</v>
      </c>
      <c r="F9" s="27">
        <v>25</v>
      </c>
      <c r="G9" s="28">
        <v>22</v>
      </c>
      <c r="H9" s="29"/>
      <c r="I9" s="72"/>
      <c r="J9" s="23"/>
      <c r="K9" s="74"/>
    </row>
    <row r="10" s="3" customFormat="1" ht="20.25" customHeight="1" spans="1:11">
      <c r="A10" s="24"/>
      <c r="B10" s="25"/>
      <c r="C10" s="26"/>
      <c r="D10" s="22" t="s">
        <v>19</v>
      </c>
      <c r="E10" s="30"/>
      <c r="F10" s="31"/>
      <c r="G10" s="32"/>
      <c r="H10" s="29"/>
      <c r="I10" s="29"/>
      <c r="J10" s="75"/>
      <c r="K10" s="74"/>
    </row>
    <row r="11" s="3" customFormat="1" ht="20.25" customHeight="1" spans="1:11">
      <c r="A11" s="33"/>
      <c r="B11" s="34"/>
      <c r="C11" s="35"/>
      <c r="D11" s="22" t="s">
        <v>20</v>
      </c>
      <c r="E11" s="30"/>
      <c r="F11" s="31"/>
      <c r="G11" s="32"/>
      <c r="H11" s="29"/>
      <c r="I11" s="29"/>
      <c r="J11" s="75"/>
      <c r="K11" s="76"/>
    </row>
    <row r="12" s="3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40" t="s">
        <v>23</v>
      </c>
      <c r="H12" s="41"/>
      <c r="I12" s="41"/>
      <c r="J12" s="41"/>
      <c r="K12" s="77"/>
    </row>
    <row r="13" s="3" customFormat="1" ht="69" customHeight="1" spans="1:11">
      <c r="A13" s="42"/>
      <c r="B13" s="43" t="s">
        <v>24</v>
      </c>
      <c r="C13" s="44"/>
      <c r="D13" s="44"/>
      <c r="E13" s="44"/>
      <c r="F13" s="45"/>
      <c r="G13" s="46" t="s">
        <v>24</v>
      </c>
      <c r="H13" s="47"/>
      <c r="I13" s="47"/>
      <c r="J13" s="47"/>
      <c r="K13" s="78"/>
    </row>
    <row r="14" s="3" customFormat="1" ht="25.5" customHeight="1" spans="1:11">
      <c r="A14" s="48" t="s">
        <v>25</v>
      </c>
      <c r="B14" s="49" t="s">
        <v>26</v>
      </c>
      <c r="C14" s="29" t="s">
        <v>27</v>
      </c>
      <c r="D14" s="29" t="s">
        <v>28</v>
      </c>
      <c r="E14" s="29" t="s">
        <v>29</v>
      </c>
      <c r="F14" s="49" t="s">
        <v>30</v>
      </c>
      <c r="G14" s="29" t="s">
        <v>31</v>
      </c>
      <c r="H14" s="50" t="s">
        <v>15</v>
      </c>
      <c r="I14" s="79"/>
      <c r="J14" s="75" t="s">
        <v>14</v>
      </c>
      <c r="K14" s="49" t="s">
        <v>32</v>
      </c>
    </row>
    <row r="15" s="3" customFormat="1" ht="30" customHeight="1" spans="1:11">
      <c r="A15" s="51"/>
      <c r="B15" s="52" t="s">
        <v>33</v>
      </c>
      <c r="C15" s="52" t="s">
        <v>34</v>
      </c>
      <c r="D15" s="53" t="s">
        <v>35</v>
      </c>
      <c r="E15" s="54">
        <v>10</v>
      </c>
      <c r="F15" s="55" t="s">
        <v>36</v>
      </c>
      <c r="G15" s="56" t="s">
        <v>37</v>
      </c>
      <c r="H15" s="50" t="s">
        <v>38</v>
      </c>
      <c r="I15" s="79"/>
      <c r="J15" s="54">
        <v>10</v>
      </c>
      <c r="K15" s="29"/>
    </row>
    <row r="16" s="3" customFormat="1" ht="30" customHeight="1" spans="1:11">
      <c r="A16" s="51"/>
      <c r="B16" s="57"/>
      <c r="C16" s="57"/>
      <c r="D16" s="53" t="s">
        <v>39</v>
      </c>
      <c r="E16" s="54">
        <v>10</v>
      </c>
      <c r="F16" s="55" t="s">
        <v>36</v>
      </c>
      <c r="G16" s="56" t="s">
        <v>37</v>
      </c>
      <c r="H16" s="50"/>
      <c r="I16" s="79"/>
      <c r="J16" s="54">
        <v>10</v>
      </c>
      <c r="K16" s="29"/>
    </row>
    <row r="17" s="3" customFormat="1" ht="75" customHeight="1" spans="1:11">
      <c r="A17" s="51"/>
      <c r="B17" s="57"/>
      <c r="C17" s="52" t="s">
        <v>40</v>
      </c>
      <c r="D17" s="58" t="s">
        <v>41</v>
      </c>
      <c r="E17" s="54">
        <v>10</v>
      </c>
      <c r="F17" s="59" t="s">
        <v>42</v>
      </c>
      <c r="G17" s="59" t="s">
        <v>43</v>
      </c>
      <c r="H17" s="50"/>
      <c r="I17" s="79"/>
      <c r="J17" s="54">
        <v>10</v>
      </c>
      <c r="K17" s="29"/>
    </row>
    <row r="18" s="3" customFormat="1" ht="52.5" customHeight="1" spans="1:11">
      <c r="A18" s="51"/>
      <c r="B18" s="57"/>
      <c r="C18" s="60" t="s">
        <v>44</v>
      </c>
      <c r="D18" s="59" t="s">
        <v>45</v>
      </c>
      <c r="E18" s="54">
        <v>10</v>
      </c>
      <c r="F18" s="59" t="s">
        <v>46</v>
      </c>
      <c r="G18" s="61" t="s">
        <v>47</v>
      </c>
      <c r="H18" s="50"/>
      <c r="I18" s="79"/>
      <c r="J18" s="54">
        <v>10</v>
      </c>
      <c r="K18" s="29"/>
    </row>
    <row r="19" s="3" customFormat="1" ht="41.1" customHeight="1" spans="1:11">
      <c r="A19" s="51"/>
      <c r="B19" s="57"/>
      <c r="C19" s="52" t="s">
        <v>48</v>
      </c>
      <c r="D19" s="59" t="s">
        <v>49</v>
      </c>
      <c r="E19" s="54">
        <v>10</v>
      </c>
      <c r="F19" s="27" t="s">
        <v>50</v>
      </c>
      <c r="G19" s="62" t="s">
        <v>51</v>
      </c>
      <c r="H19" s="50" t="s">
        <v>52</v>
      </c>
      <c r="I19" s="79"/>
      <c r="J19" s="54">
        <v>10</v>
      </c>
      <c r="K19" s="29"/>
    </row>
    <row r="20" s="3" customFormat="1" ht="203.1" customHeight="1" spans="1:11">
      <c r="A20" s="51"/>
      <c r="B20" s="52" t="s">
        <v>53</v>
      </c>
      <c r="C20" s="60" t="s">
        <v>54</v>
      </c>
      <c r="D20" s="59" t="s">
        <v>55</v>
      </c>
      <c r="E20" s="29">
        <v>40</v>
      </c>
      <c r="F20" s="63" t="s">
        <v>56</v>
      </c>
      <c r="G20" s="29" t="s">
        <v>57</v>
      </c>
      <c r="H20" s="64" t="s">
        <v>58</v>
      </c>
      <c r="I20" s="80"/>
      <c r="J20" s="29">
        <v>35</v>
      </c>
      <c r="K20" s="29" t="s">
        <v>59</v>
      </c>
    </row>
    <row r="21" s="3" customFormat="1" ht="25.5" customHeight="1" spans="1:11">
      <c r="A21" s="65" t="s">
        <v>60</v>
      </c>
      <c r="B21" s="65"/>
      <c r="C21" s="65"/>
      <c r="D21" s="65"/>
      <c r="E21" s="65"/>
      <c r="F21" s="65"/>
      <c r="G21" s="65"/>
      <c r="H21" s="65"/>
      <c r="I21" s="65"/>
      <c r="J21" s="75">
        <f>J8+SUM(J15:J20)</f>
        <v>93.8</v>
      </c>
      <c r="K21" s="81"/>
    </row>
    <row r="22" s="4" customFormat="1" ht="27.95" customHeight="1" spans="1:11">
      <c r="A22" s="66"/>
      <c r="B22" s="67"/>
      <c r="C22" s="67"/>
      <c r="D22" s="67"/>
      <c r="E22" s="67"/>
      <c r="F22" s="67"/>
      <c r="G22" s="67"/>
      <c r="H22" s="67"/>
      <c r="I22" s="67"/>
      <c r="J22" s="67"/>
      <c r="K22" s="67"/>
    </row>
    <row r="23" s="3" customFormat="1" ht="45.95" customHeight="1" spans="1:11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</row>
    <row r="24" s="3" customFormat="1" ht="24" customHeight="1" spans="1:11">
      <c r="A24" s="69"/>
      <c r="B24" s="68"/>
      <c r="C24" s="68"/>
      <c r="D24" s="68"/>
      <c r="E24" s="68"/>
      <c r="F24" s="68"/>
      <c r="G24" s="68"/>
      <c r="H24" s="68"/>
      <c r="I24" s="68"/>
      <c r="J24" s="68"/>
      <c r="K24" s="68"/>
    </row>
    <row r="25" s="3" customFormat="1" ht="27.95" customHeight="1" spans="1:11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</row>
    <row r="26" ht="41.1" customHeight="1" spans="1:11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5:C16"/>
    <mergeCell ref="K8:K11"/>
    <mergeCell ref="A7:C11"/>
    <mergeCell ref="H15:I18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60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544EE471DABC4E2EAE77139975DD7A23</vt:lpwstr>
  </property>
</Properties>
</file>