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0.补助经费类" sheetId="28" r:id="rId1"/>
  </sheets>
  <calcPr calcId="144525"/>
</workbook>
</file>

<file path=xl/sharedStrings.xml><?xml version="1.0" encoding="utf-8"?>
<sst xmlns="http://schemas.openxmlformats.org/spreadsheetml/2006/main" count="72" uniqueCount="67">
  <si>
    <r>
      <rPr>
        <b/>
        <sz val="18"/>
        <color indexed="8"/>
        <rFont val="宋体"/>
        <charset val="134"/>
      </rPr>
      <t>项目支出绩效自评表</t>
    </r>
    <r>
      <rPr>
        <sz val="18"/>
        <color indexed="8"/>
        <rFont val="宋体"/>
        <charset val="134"/>
      </rPr>
      <t xml:space="preserve"> </t>
    </r>
  </si>
  <si>
    <t>（2020年度）</t>
  </si>
  <si>
    <t>项目名称</t>
  </si>
  <si>
    <t>市郊铁路怀柔-密云线引入北京北站、东北环线国铁设施适应性改造投资补偿</t>
  </si>
  <si>
    <t>主管部门及代码</t>
  </si>
  <si>
    <t>北京市交通委员会170</t>
  </si>
  <si>
    <t>实施单位</t>
  </si>
  <si>
    <t>北京市交通委本级</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</si>
  <si>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</si>
  <si>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</si>
  <si>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</si>
  <si>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</si>
  <si>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</si>
  <si>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</si>
  <si>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</si>
  <si>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</si>
  <si>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</si>
  <si>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</si>
  <si>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</si>
  <si>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</si>
  <si>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</si>
  <si>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</si>
  <si>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</si>
  <si>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</si>
  <si>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2020年9月底市郊铁路怀柔-密云线引入北京北站（北京北至清河），新开通11.2公里，开通后线路全长约144公里，主要包括北京北站和清河动车所改造、增设列控级间转换、昌平北和怀柔北存车线改造工程。
2020年12月底市郊铁路东北环线（黄土店至北京东）简捷开通，线路长28.9公里，新开通望京、北京朝阳2座车站，以及黄土店、北京东2座既有车站的改造工程。</t>
  </si>
  <si>
    <t xml:space="preserve">怀密线引入北京北站工程全部完成并已通车。东北环线简捷开行各项适应性改造工程已完成并通过验收，已具备开通条件，1月21日铁路北京局下发东北环线运行图电报。
1月27日国铁集团组织全线验收工作，指出沿线护网存在安全隐患不具备通车条件，制约开通的主要原因为东北环线东星线居民频繁穿行铁道，开通前提是沿线护网不能破，无居民穿行。
2月22日市发改委来现余副主任组织电视电话会议对东北环线相关工作进行部署，由市平安铁路办、相关区政府加强护网巡查看护，走行涵洞引导以及破网穿行违法宣传，路方对人员穿行区段护网增加补强。我委将继续组织城投公司关注破网穿行铁路事宜，并及时通报情况，同时协调铁路北京局，待开通电报下发后组织好开通运营工作。
</t>
  </si>
  <si>
    <t>绩效指标</t>
  </si>
  <si>
    <t>一级指标</t>
  </si>
  <si>
    <t>二级指标</t>
  </si>
  <si>
    <t>三级指标</t>
  </si>
  <si>
    <t>分值</t>
  </si>
  <si>
    <t>年度指标值(A)</t>
  </si>
  <si>
    <t>全年实际值(B)</t>
  </si>
  <si>
    <t>未完成原因分析</t>
  </si>
  <si>
    <t>产
出
指
标
(50分)</t>
  </si>
  <si>
    <t>数量指标
（15分）</t>
  </si>
  <si>
    <t>投资补偿资金</t>
  </si>
  <si>
    <t xml:space="preserve">9458万元，其中怀柔-密云线引入北京北站3290万元，东北环线6168万元    </t>
  </si>
  <si>
    <t>完成值达到指标值，记满分；未达到指标值，按B/A或A/B*该指标分值记分。(即较小的数/大数*该指标分值）</t>
  </si>
  <si>
    <t>开通公里</t>
  </si>
  <si>
    <t xml:space="preserve">怀柔-密云线引入北京北站11.2公里，东北环线28.9公里       </t>
  </si>
  <si>
    <t xml:space="preserve">城市副中心线西延31公里，京承线83.4公里    </t>
  </si>
  <si>
    <t>站房建设</t>
  </si>
  <si>
    <t xml:space="preserve">新建望京、北京朝阳2座车站，黄土店、北京东2座既有车站的改造    </t>
  </si>
  <si>
    <t>质量指标
（13分）</t>
  </si>
  <si>
    <t>工程质量</t>
  </si>
  <si>
    <t xml:space="preserve">确保9月30日、12月30日开通前完成工程质量验收和功能验收，满足开通需求        </t>
  </si>
  <si>
    <t xml:space="preserve">确保9月30日、12月30日开通前完成工程质量验收和功能验收，满足开通需求    </t>
  </si>
  <si>
    <t>时效指标
（12分）</t>
  </si>
  <si>
    <t>开通时间</t>
  </si>
  <si>
    <t xml:space="preserve">怀柔-密云线2020年9月30日前、东北环线12月30日前开通运营        </t>
  </si>
  <si>
    <t>怀密线已开通，东北环线暂未开通</t>
  </si>
  <si>
    <t>受疫情影响尚未开通东北环线</t>
  </si>
  <si>
    <t>成本指标
（10分）</t>
  </si>
  <si>
    <t>项目预算控制数</t>
  </si>
  <si>
    <t xml:space="preserve">按确定的投资补偿资金进行上限总额控制    </t>
  </si>
  <si>
    <t>在预算控制范围内</t>
  </si>
  <si>
    <t>在预算控制范围内得满分，超出预算按A/B*该指标分值计分</t>
  </si>
  <si>
    <t>效
果
指
标
(40分)</t>
  </si>
  <si>
    <t>效益指标
（40分）</t>
  </si>
  <si>
    <t>增加客流</t>
  </si>
  <si>
    <t xml:space="preserve">线路开通后，客流显著提升，获得较好社会评价       </t>
  </si>
  <si>
    <t xml:space="preserve">线路开通后，客流显著提升，获得较好社会评价    </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</si>
  <si>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</si>
  <si>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证明依据不充分</t>
  </si>
  <si>
    <t>满足市民出行需求，缓解地面交通压力，提供更加方便快捷的出行条件</t>
  </si>
  <si>
    <t>总分</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</si>
</sst>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 numFmtId="177" formatCode="_(* #,##0.00_);_(* \(#,##0.00\);_(* &quot;-&quot;??_);_(@_)"/>
  </numFmts>
  <fonts count="33">
    <font>
      <sz val="11"/>
      <color theme="1"/>
      <name val="宋体"/>
      <charset val="134"/>
      <scheme val="minor"/>
    </font>
    <font>
      <sz val="18"/>
      <color theme="1"/>
      <name val="宋体"/>
      <charset val="134"/>
      <scheme val="minor"/>
    </font>
    <font>
      <sz val="14"/>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scheme val="minor"/>
    </font>
    <font>
      <sz val="11"/>
      <color theme="1"/>
      <name val="宋体"/>
      <charset val="134"/>
    </font>
    <font>
      <sz val="11"/>
      <name val="宋体"/>
      <charset val="134"/>
    </font>
    <font>
      <sz val="11"/>
      <color indexed="8"/>
      <name val="宋体"/>
      <charset val="134"/>
    </font>
    <font>
      <b/>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sz val="12"/>
      <name val="宋体"/>
      <charset val="134"/>
    </font>
    <font>
      <sz val="11"/>
      <color rgb="FF00610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sz val="10"/>
      <name val="Arial"/>
      <charset val="134"/>
    </font>
    <font>
      <sz val="11"/>
      <color rgb="FF9C6500"/>
      <name val="宋体"/>
      <charset val="0"/>
      <scheme val="minor"/>
    </font>
    <font>
      <b/>
      <sz val="15"/>
      <color theme="3"/>
      <name val="宋体"/>
      <charset val="134"/>
      <scheme val="minor"/>
    </font>
    <font>
      <sz val="12"/>
      <color theme="1"/>
      <name val="宋体"/>
      <charset val="134"/>
      <scheme val="minor"/>
    </font>
  </fonts>
  <fills count="33">
    <fill>
      <patternFill patternType="none"/>
    </fill>
    <fill>
      <patternFill patternType="gray125"/>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5"/>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rgb="FFFFEB9C"/>
        <bgColor indexed="64"/>
      </patternFill>
    </fill>
    <fill>
      <patternFill patternType="solid">
        <fgColor rgb="FFFFFFCC"/>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6" fillId="0" borderId="0"/>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20" fillId="6"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4" fillId="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29" fillId="0" borderId="0"/>
    <xf numFmtId="0" fontId="0" fillId="23" borderId="23" applyNumberFormat="0" applyFont="0" applyAlignment="0" applyProtection="0">
      <alignment vertical="center"/>
    </xf>
    <xf numFmtId="0" fontId="14" fillId="19" borderId="0" applyNumberFormat="0" applyBorder="0" applyAlignment="0" applyProtection="0">
      <alignment vertical="center"/>
    </xf>
    <xf numFmtId="0" fontId="1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31" fillId="0" borderId="21" applyNumberFormat="0" applyFill="0" applyAlignment="0" applyProtection="0">
      <alignment vertical="center"/>
    </xf>
    <xf numFmtId="0" fontId="26" fillId="0" borderId="21" applyNumberFormat="0" applyFill="0" applyAlignment="0" applyProtection="0">
      <alignment vertical="center"/>
    </xf>
    <xf numFmtId="0" fontId="14" fillId="24" borderId="0" applyNumberFormat="0" applyBorder="0" applyAlignment="0" applyProtection="0">
      <alignment vertical="center"/>
    </xf>
    <xf numFmtId="0" fontId="12" fillId="0" borderId="17" applyNumberFormat="0" applyFill="0" applyAlignment="0" applyProtection="0">
      <alignment vertical="center"/>
    </xf>
    <xf numFmtId="0" fontId="14" fillId="18" borderId="0" applyNumberFormat="0" applyBorder="0" applyAlignment="0" applyProtection="0">
      <alignment vertical="center"/>
    </xf>
    <xf numFmtId="0" fontId="22" fillId="5" borderId="19" applyNumberFormat="0" applyAlignment="0" applyProtection="0">
      <alignment vertical="center"/>
    </xf>
    <xf numFmtId="0" fontId="17" fillId="5" borderId="16" applyNumberFormat="0" applyAlignment="0" applyProtection="0">
      <alignment vertical="center"/>
    </xf>
    <xf numFmtId="0" fontId="21" fillId="9" borderId="18" applyNumberFormat="0" applyAlignment="0" applyProtection="0">
      <alignment vertical="center"/>
    </xf>
    <xf numFmtId="0" fontId="15" fillId="12" borderId="0" applyNumberFormat="0" applyBorder="0" applyAlignment="0" applyProtection="0">
      <alignment vertical="center"/>
    </xf>
    <xf numFmtId="0" fontId="14" fillId="8" borderId="0" applyNumberFormat="0" applyBorder="0" applyAlignment="0" applyProtection="0">
      <alignment vertical="center"/>
    </xf>
    <xf numFmtId="0" fontId="25" fillId="0" borderId="20" applyNumberFormat="0" applyFill="0" applyAlignment="0" applyProtection="0">
      <alignment vertical="center"/>
    </xf>
    <xf numFmtId="0" fontId="28" fillId="0" borderId="22" applyNumberFormat="0" applyFill="0" applyAlignment="0" applyProtection="0">
      <alignment vertical="center"/>
    </xf>
    <xf numFmtId="0" fontId="24" fillId="14" borderId="0" applyNumberFormat="0" applyBorder="0" applyAlignment="0" applyProtection="0">
      <alignment vertical="center"/>
    </xf>
    <xf numFmtId="0" fontId="30" fillId="22" borderId="0" applyNumberFormat="0" applyBorder="0" applyAlignment="0" applyProtection="0">
      <alignment vertical="center"/>
    </xf>
    <xf numFmtId="0" fontId="15" fillId="25" borderId="0" applyNumberFormat="0" applyBorder="0" applyAlignment="0" applyProtection="0">
      <alignment vertical="center"/>
    </xf>
    <xf numFmtId="0" fontId="14" fillId="17" borderId="0" applyNumberFormat="0" applyBorder="0" applyAlignment="0" applyProtection="0">
      <alignment vertical="center"/>
    </xf>
    <xf numFmtId="0" fontId="23" fillId="0" borderId="0"/>
    <xf numFmtId="0" fontId="15" fillId="16" borderId="0" applyNumberFormat="0" applyBorder="0" applyAlignment="0" applyProtection="0">
      <alignment vertical="center"/>
    </xf>
    <xf numFmtId="0" fontId="15" fillId="11" borderId="0" applyNumberFormat="0" applyBorder="0" applyAlignment="0" applyProtection="0">
      <alignment vertical="center"/>
    </xf>
    <xf numFmtId="0" fontId="15" fillId="13" borderId="0" applyNumberFormat="0" applyBorder="0" applyAlignment="0" applyProtection="0">
      <alignment vertical="center"/>
    </xf>
    <xf numFmtId="0" fontId="15" fillId="26" borderId="0" applyNumberFormat="0" applyBorder="0" applyAlignment="0" applyProtection="0">
      <alignment vertical="center"/>
    </xf>
    <xf numFmtId="0" fontId="14" fillId="15" borderId="0" applyNumberFormat="0" applyBorder="0" applyAlignment="0" applyProtection="0">
      <alignment vertical="center"/>
    </xf>
    <xf numFmtId="0" fontId="14" fillId="27"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4" fillId="21" borderId="0" applyNumberFormat="0" applyBorder="0" applyAlignment="0" applyProtection="0">
      <alignment vertical="center"/>
    </xf>
    <xf numFmtId="0" fontId="23" fillId="0" borderId="0"/>
    <xf numFmtId="0" fontId="15" fillId="10" borderId="0" applyNumberFormat="0" applyBorder="0" applyAlignment="0" applyProtection="0">
      <alignment vertical="center"/>
    </xf>
    <xf numFmtId="0" fontId="14" fillId="31" borderId="0" applyNumberFormat="0" applyBorder="0" applyAlignment="0" applyProtection="0">
      <alignment vertical="center"/>
    </xf>
    <xf numFmtId="0" fontId="14" fillId="28" borderId="0" applyNumberFormat="0" applyBorder="0" applyAlignment="0" applyProtection="0">
      <alignment vertical="center"/>
    </xf>
    <xf numFmtId="0" fontId="23" fillId="0" borderId="0"/>
    <xf numFmtId="0" fontId="15" fillId="20" borderId="0" applyNumberFormat="0" applyBorder="0" applyAlignment="0" applyProtection="0">
      <alignment vertical="center"/>
    </xf>
    <xf numFmtId="0" fontId="14" fillId="32" borderId="0" applyNumberFormat="0" applyBorder="0" applyAlignment="0" applyProtection="0">
      <alignment vertical="center"/>
    </xf>
    <xf numFmtId="0" fontId="23" fillId="0" borderId="0"/>
    <xf numFmtId="0" fontId="6" fillId="0" borderId="0">
      <alignment vertical="center"/>
    </xf>
    <xf numFmtId="0" fontId="6" fillId="0" borderId="0">
      <alignment vertical="center"/>
    </xf>
    <xf numFmtId="177" fontId="9" fillId="0" borderId="0" applyFont="0" applyFill="0" applyBorder="0" applyAlignment="0" applyProtection="0">
      <alignment vertical="center"/>
    </xf>
    <xf numFmtId="0" fontId="6" fillId="0" borderId="0"/>
    <xf numFmtId="0" fontId="6" fillId="0" borderId="0"/>
    <xf numFmtId="0" fontId="9" fillId="0" borderId="0"/>
    <xf numFmtId="0" fontId="9" fillId="0" borderId="0">
      <alignment vertical="center"/>
    </xf>
    <xf numFmtId="0" fontId="32" fillId="0" borderId="0"/>
  </cellStyleXfs>
  <cellXfs count="84">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6"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7" fillId="0" borderId="8" xfId="0" applyFont="1" applyFill="1" applyBorder="1" applyAlignment="1">
      <alignment vertical="center"/>
    </xf>
    <xf numFmtId="176" fontId="0" fillId="0" borderId="8" xfId="0" applyNumberFormat="1" applyFont="1" applyFill="1" applyBorder="1" applyAlignment="1">
      <alignment horizontal="center" vertical="center" wrapText="1"/>
    </xf>
    <xf numFmtId="176" fontId="7" fillId="0" borderId="8" xfId="0" applyNumberFormat="1"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0" xfId="0" applyFont="1" applyFill="1" applyBorder="1" applyAlignment="1">
      <alignment horizontal="center" vertical="center" wrapText="1"/>
    </xf>
    <xf numFmtId="2" fontId="7" fillId="0" borderId="4" xfId="0" applyNumberFormat="1" applyFont="1" applyFill="1" applyBorder="1" applyAlignment="1">
      <alignment horizontal="center" vertical="center"/>
    </xf>
    <xf numFmtId="2" fontId="8" fillId="0" borderId="8" xfId="47" applyNumberFormat="1" applyFont="1" applyFill="1" applyBorder="1" applyAlignment="1">
      <alignment horizontal="center" vertical="center" wrapText="1"/>
    </xf>
    <xf numFmtId="0" fontId="0" fillId="0" borderId="8" xfId="0" applyFont="1" applyFill="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0" fillId="0" borderId="1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7" fillId="0" borderId="4" xfId="0" applyFont="1" applyFill="1" applyBorder="1" applyAlignment="1">
      <alignment vertical="center"/>
    </xf>
    <xf numFmtId="0" fontId="0" fillId="0" borderId="13" xfId="0" applyFont="1" applyFill="1" applyBorder="1" applyAlignment="1">
      <alignment horizontal="center" vertical="center" textRotation="255"/>
    </xf>
    <xf numFmtId="0" fontId="0" fillId="0" borderId="2" xfId="0" applyNumberFormat="1" applyFont="1" applyFill="1" applyBorder="1" applyAlignment="1">
      <alignment horizontal="center" vertical="center" wrapText="1"/>
    </xf>
    <xf numFmtId="0" fontId="0" fillId="0" borderId="3"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wrapText="1"/>
    </xf>
    <xf numFmtId="0" fontId="0" fillId="0" borderId="2" xfId="0" applyNumberFormat="1" applyFont="1" applyBorder="1" applyAlignment="1">
      <alignment horizontal="center" vertical="center" wrapText="1"/>
    </xf>
    <xf numFmtId="0" fontId="0" fillId="0" borderId="3" xfId="0" applyFont="1" applyBorder="1">
      <alignment vertical="center"/>
    </xf>
    <xf numFmtId="0" fontId="0" fillId="0" borderId="14" xfId="0" applyFont="1" applyFill="1" applyBorder="1" applyAlignment="1">
      <alignment horizontal="center" vertical="center" textRotation="255"/>
    </xf>
    <xf numFmtId="0" fontId="0" fillId="0" borderId="2" xfId="0" applyNumberFormat="1" applyFont="1" applyFill="1" applyBorder="1" applyAlignment="1">
      <alignment horizontal="left" vertical="center" wrapText="1"/>
    </xf>
    <xf numFmtId="0" fontId="0" fillId="0" borderId="3" xfId="0" applyNumberFormat="1" applyFont="1" applyFill="1" applyBorder="1" applyAlignment="1">
      <alignment horizontal="left" vertical="center" wrapText="1"/>
    </xf>
    <xf numFmtId="0" fontId="0" fillId="0" borderId="4" xfId="0" applyNumberFormat="1" applyFont="1" applyFill="1" applyBorder="1" applyAlignment="1">
      <alignment horizontal="left" vertical="center" wrapText="1"/>
    </xf>
    <xf numFmtId="0" fontId="0" fillId="0" borderId="2" xfId="0" applyNumberFormat="1" applyFont="1" applyBorder="1" applyAlignment="1">
      <alignment horizontal="left" vertical="center" wrapText="1"/>
    </xf>
    <xf numFmtId="0" fontId="0" fillId="0" borderId="3" xfId="0" applyNumberFormat="1" applyFont="1" applyBorder="1" applyAlignment="1">
      <alignment horizontal="left" vertical="center" wrapText="1"/>
    </xf>
    <xf numFmtId="0" fontId="0" fillId="0" borderId="8"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15" xfId="0" applyFont="1" applyFill="1" applyBorder="1" applyAlignment="1">
      <alignment horizontal="center" vertical="center" textRotation="255"/>
    </xf>
    <xf numFmtId="0" fontId="8" fillId="0" borderId="13" xfId="47" applyFont="1" applyFill="1" applyBorder="1" applyAlignment="1">
      <alignment horizontal="center" vertical="center" wrapText="1"/>
    </xf>
    <xf numFmtId="0" fontId="0" fillId="0" borderId="8" xfId="0" applyFont="1" applyFill="1" applyBorder="1" applyAlignment="1">
      <alignment horizontal="left" vertical="center"/>
    </xf>
    <xf numFmtId="0" fontId="0" fillId="0" borderId="8" xfId="0" applyFont="1" applyFill="1" applyBorder="1" applyAlignment="1">
      <alignment horizontal="left" vertical="center" wrapText="1"/>
    </xf>
    <xf numFmtId="0" fontId="8" fillId="0" borderId="15" xfId="47" applyFont="1" applyFill="1" applyBorder="1" applyAlignment="1">
      <alignment horizontal="center" vertical="center" wrapText="1"/>
    </xf>
    <xf numFmtId="0" fontId="8" fillId="0" borderId="8" xfId="54" applyFont="1" applyFill="1" applyBorder="1" applyAlignment="1">
      <alignment vertical="center" wrapText="1"/>
    </xf>
    <xf numFmtId="0" fontId="0" fillId="0" borderId="8" xfId="58" applyFont="1" applyFill="1" applyBorder="1" applyAlignment="1">
      <alignment horizontal="center" vertical="center" wrapText="1"/>
    </xf>
    <xf numFmtId="0" fontId="8" fillId="0" borderId="8" xfId="54" applyFont="1" applyFill="1" applyBorder="1" applyAlignment="1">
      <alignment horizontal="left" vertical="center" wrapText="1"/>
    </xf>
    <xf numFmtId="0" fontId="8" fillId="0" borderId="13" xfId="54" applyFont="1" applyFill="1" applyBorder="1" applyAlignment="1">
      <alignment horizontal="left" vertical="center" wrapText="1"/>
    </xf>
    <xf numFmtId="0" fontId="0" fillId="0" borderId="13" xfId="58" applyFont="1" applyFill="1" applyBorder="1" applyAlignment="1">
      <alignment horizontal="center" vertical="center" wrapText="1"/>
    </xf>
    <xf numFmtId="0" fontId="8" fillId="0" borderId="15" xfId="54" applyFont="1" applyFill="1" applyBorder="1" applyAlignment="1">
      <alignment horizontal="left" vertical="center" wrapText="1"/>
    </xf>
    <xf numFmtId="0" fontId="0" fillId="0" borderId="15" xfId="58" applyFont="1" applyFill="1" applyBorder="1" applyAlignment="1">
      <alignment horizontal="center" vertical="center" wrapText="1"/>
    </xf>
    <xf numFmtId="0" fontId="8" fillId="0" borderId="14" xfId="47" applyFont="1" applyFill="1" applyBorder="1" applyAlignment="1">
      <alignment horizontal="center" vertical="center" wrapText="1"/>
    </xf>
    <xf numFmtId="0" fontId="8" fillId="0" borderId="14" xfId="54" applyFont="1" applyFill="1" applyBorder="1" applyAlignment="1">
      <alignment horizontal="left" vertical="center" wrapText="1"/>
    </xf>
    <xf numFmtId="0" fontId="0" fillId="0" borderId="14" xfId="58" applyFont="1" applyFill="1" applyBorder="1" applyAlignment="1">
      <alignment horizontal="center" vertical="center" wrapText="1"/>
    </xf>
    <xf numFmtId="0" fontId="8" fillId="0" borderId="8" xfId="47" applyFont="1" applyFill="1" applyBorder="1" applyAlignment="1">
      <alignment horizontal="center" vertical="center" wrapText="1"/>
    </xf>
    <xf numFmtId="0" fontId="0" fillId="0" borderId="13" xfId="58" applyFont="1" applyFill="1" applyBorder="1" applyAlignment="1">
      <alignment horizontal="left" vertical="center" wrapText="1"/>
    </xf>
    <xf numFmtId="0" fontId="0" fillId="0" borderId="14" xfId="58" applyFont="1" applyFill="1" applyBorder="1" applyAlignment="1">
      <alignment horizontal="left" vertical="center" wrapText="1"/>
    </xf>
    <xf numFmtId="0" fontId="10" fillId="0" borderId="8"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0" xfId="0" applyFont="1" applyBorder="1" applyAlignment="1">
      <alignment horizontal="left" vertical="center"/>
    </xf>
    <xf numFmtId="176" fontId="2" fillId="0" borderId="1" xfId="0" applyNumberFormat="1" applyFont="1" applyFill="1" applyBorder="1" applyAlignment="1">
      <alignment horizontal="center" vertical="center" wrapText="1"/>
    </xf>
    <xf numFmtId="10" fontId="0" fillId="0" borderId="8" xfId="0" applyNumberFormat="1" applyFont="1" applyFill="1" applyBorder="1" applyAlignment="1">
      <alignment horizontal="center" vertical="center"/>
    </xf>
    <xf numFmtId="0" fontId="0" fillId="0" borderId="13"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4" xfId="0" applyFont="1" applyBorder="1">
      <alignment vertical="center"/>
    </xf>
    <xf numFmtId="0" fontId="0" fillId="0" borderId="4" xfId="0" applyNumberFormat="1" applyFont="1" applyBorder="1" applyAlignment="1">
      <alignment horizontal="left" vertical="center" wrapText="1"/>
    </xf>
    <xf numFmtId="0" fontId="0" fillId="0" borderId="4" xfId="0" applyFont="1" applyFill="1" applyBorder="1" applyAlignment="1">
      <alignment horizontal="center" vertical="center" wrapText="1"/>
    </xf>
    <xf numFmtId="0" fontId="0" fillId="0" borderId="8" xfId="0" applyFont="1" applyBorder="1" applyAlignment="1">
      <alignment horizontal="center" vertical="center"/>
    </xf>
    <xf numFmtId="0" fontId="0" fillId="0" borderId="8" xfId="0" applyFont="1" applyFill="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topLeftCell="A3" workbookViewId="0">
      <selection activeCell="E8" sqref="E8:G9"/>
    </sheetView>
  </sheetViews>
  <sheetFormatPr defaultColWidth="9" defaultRowHeight="14"/>
  <cols>
    <col min="1" max="1" width="4.12727272727273" style="4" customWidth="1"/>
    <col min="2" max="2" width="8.37272727272727" style="4" customWidth="1"/>
    <col min="3" max="3" width="8.75454545454545" style="4" customWidth="1"/>
    <col min="4" max="4" width="21.5" style="4" customWidth="1"/>
    <col min="5" max="5" width="16.2545454545455" style="5" customWidth="1"/>
    <col min="6" max="6" width="15.2545454545455" style="5" customWidth="1"/>
    <col min="7" max="7" width="16.2545454545455" style="5" customWidth="1"/>
    <col min="8" max="8" width="13.6272727272727" style="4" customWidth="1"/>
    <col min="9" max="9" width="15" style="4" customWidth="1"/>
    <col min="10" max="10" width="8.5" style="6" customWidth="1"/>
    <col min="11" max="11" width="13.6272727272727" style="4" customWidth="1"/>
    <col min="12" max="16384" width="9" style="4"/>
  </cols>
  <sheetData>
    <row r="1" ht="21" spans="1:11">
      <c r="A1" s="7"/>
      <c r="B1" s="7"/>
      <c r="C1" s="7"/>
      <c r="D1" s="7"/>
      <c r="E1" s="7"/>
      <c r="F1" s="7"/>
      <c r="G1" s="7"/>
      <c r="H1" s="7"/>
      <c r="I1" s="7"/>
      <c r="J1" s="7"/>
      <c r="K1" s="7"/>
    </row>
    <row r="2" s="1" customFormat="1" ht="23" spans="1:11">
      <c r="A2" s="8" t="s">
        <v>0</v>
      </c>
      <c r="B2" s="9"/>
      <c r="C2" s="9"/>
      <c r="D2" s="9"/>
      <c r="E2" s="9"/>
      <c r="F2" s="9"/>
      <c r="G2" s="9"/>
      <c r="H2" s="9"/>
      <c r="I2" s="9"/>
      <c r="J2" s="9"/>
      <c r="K2" s="9"/>
    </row>
    <row r="3" s="2" customFormat="1" ht="17.5" spans="1:11">
      <c r="A3" s="10" t="s">
        <v>1</v>
      </c>
      <c r="B3" s="10"/>
      <c r="C3" s="10"/>
      <c r="D3" s="10"/>
      <c r="E3" s="10"/>
      <c r="F3" s="10"/>
      <c r="G3" s="10"/>
      <c r="H3" s="10"/>
      <c r="I3" s="10"/>
      <c r="J3" s="10"/>
      <c r="K3" s="10"/>
    </row>
    <row r="4" s="2" customFormat="1" ht="6" customHeight="1" spans="1:11">
      <c r="A4" s="11"/>
      <c r="B4" s="11"/>
      <c r="C4" s="11"/>
      <c r="D4" s="11"/>
      <c r="E4" s="12"/>
      <c r="F4" s="12"/>
      <c r="G4" s="12"/>
      <c r="H4" s="11"/>
      <c r="I4" s="11"/>
      <c r="J4" s="74"/>
      <c r="K4" s="11"/>
    </row>
    <row r="5" ht="20.25" customHeight="1" spans="1:11">
      <c r="A5" s="13" t="s">
        <v>2</v>
      </c>
      <c r="B5" s="14"/>
      <c r="C5" s="15"/>
      <c r="D5" s="16" t="s">
        <v>3</v>
      </c>
      <c r="E5" s="14"/>
      <c r="F5" s="14"/>
      <c r="G5" s="14"/>
      <c r="H5" s="14"/>
      <c r="I5" s="14"/>
      <c r="J5" s="14"/>
      <c r="K5" s="15"/>
    </row>
    <row r="6" ht="20.25" customHeight="1" spans="1:11">
      <c r="A6" s="13" t="s">
        <v>4</v>
      </c>
      <c r="B6" s="14"/>
      <c r="C6" s="15"/>
      <c r="D6" s="17" t="s">
        <v>5</v>
      </c>
      <c r="E6" s="18"/>
      <c r="F6" s="19"/>
      <c r="G6" s="13" t="s">
        <v>6</v>
      </c>
      <c r="H6" s="15"/>
      <c r="I6" s="13" t="s">
        <v>7</v>
      </c>
      <c r="J6" s="14"/>
      <c r="K6" s="15"/>
    </row>
    <row r="7" ht="27.75" customHeight="1" spans="1:11">
      <c r="A7" s="20" t="s">
        <v>8</v>
      </c>
      <c r="B7" s="21"/>
      <c r="C7" s="22"/>
      <c r="D7" s="23"/>
      <c r="E7" s="24" t="s">
        <v>9</v>
      </c>
      <c r="F7" s="24" t="s">
        <v>10</v>
      </c>
      <c r="G7" s="24" t="s">
        <v>11</v>
      </c>
      <c r="H7" s="25" t="s">
        <v>12</v>
      </c>
      <c r="I7" s="24" t="s">
        <v>13</v>
      </c>
      <c r="J7" s="24" t="s">
        <v>14</v>
      </c>
      <c r="K7" s="31" t="s">
        <v>15</v>
      </c>
    </row>
    <row r="8" ht="20.25" customHeight="1" spans="1:11">
      <c r="A8" s="26"/>
      <c r="B8" s="27"/>
      <c r="C8" s="28"/>
      <c r="D8" s="23" t="s">
        <v>16</v>
      </c>
      <c r="E8" s="29">
        <v>9458</v>
      </c>
      <c r="F8" s="30">
        <v>9458</v>
      </c>
      <c r="G8" s="30">
        <v>9458</v>
      </c>
      <c r="H8" s="31">
        <v>10</v>
      </c>
      <c r="I8" s="75">
        <f>+G8/F8</f>
        <v>1</v>
      </c>
      <c r="J8" s="24">
        <f>IF(H8*I8&lt;10,H8*I8,10)</f>
        <v>10</v>
      </c>
      <c r="K8" s="76" t="s">
        <v>17</v>
      </c>
    </row>
    <row r="9" ht="20.25" customHeight="1" spans="1:11">
      <c r="A9" s="26"/>
      <c r="B9" s="27"/>
      <c r="C9" s="28"/>
      <c r="D9" s="32" t="s">
        <v>18</v>
      </c>
      <c r="E9" s="29">
        <v>9458</v>
      </c>
      <c r="F9" s="30">
        <v>9458</v>
      </c>
      <c r="G9" s="30">
        <v>9458</v>
      </c>
      <c r="H9" s="31"/>
      <c r="I9" s="75"/>
      <c r="J9" s="24"/>
      <c r="K9" s="77"/>
    </row>
    <row r="10" ht="20.25" customHeight="1" spans="1:11">
      <c r="A10" s="26"/>
      <c r="B10" s="27"/>
      <c r="C10" s="28"/>
      <c r="D10" s="32" t="s">
        <v>19</v>
      </c>
      <c r="E10" s="33"/>
      <c r="F10" s="31"/>
      <c r="G10" s="31"/>
      <c r="H10" s="31"/>
      <c r="I10" s="31"/>
      <c r="J10" s="24"/>
      <c r="K10" s="77"/>
    </row>
    <row r="11" ht="20.25" customHeight="1" spans="1:11">
      <c r="A11" s="34"/>
      <c r="B11" s="35"/>
      <c r="C11" s="36"/>
      <c r="D11" s="32" t="s">
        <v>20</v>
      </c>
      <c r="E11" s="37"/>
      <c r="F11" s="31"/>
      <c r="G11" s="31"/>
      <c r="H11" s="31"/>
      <c r="I11" s="31"/>
      <c r="J11" s="24"/>
      <c r="K11" s="78"/>
    </row>
    <row r="12" ht="22.5" customHeight="1" spans="1:11">
      <c r="A12" s="38" t="s">
        <v>21</v>
      </c>
      <c r="B12" s="39" t="s">
        <v>22</v>
      </c>
      <c r="C12" s="40"/>
      <c r="D12" s="40"/>
      <c r="E12" s="40"/>
      <c r="F12" s="41"/>
      <c r="G12" s="42" t="s">
        <v>23</v>
      </c>
      <c r="H12" s="43"/>
      <c r="I12" s="43"/>
      <c r="J12" s="43"/>
      <c r="K12" s="79"/>
    </row>
    <row r="13" ht="163.5" customHeight="1" spans="1:11">
      <c r="A13" s="44"/>
      <c r="B13" s="45" t="s">
        <v>24</v>
      </c>
      <c r="C13" s="46"/>
      <c r="D13" s="46"/>
      <c r="E13" s="46"/>
      <c r="F13" s="47"/>
      <c r="G13" s="48" t="s">
        <v>25</v>
      </c>
      <c r="H13" s="49"/>
      <c r="I13" s="49"/>
      <c r="J13" s="49"/>
      <c r="K13" s="80"/>
    </row>
    <row r="14" ht="27.75" customHeight="1" spans="1:11">
      <c r="A14" s="38" t="s">
        <v>26</v>
      </c>
      <c r="B14" s="50" t="s">
        <v>27</v>
      </c>
      <c r="C14" s="31" t="s">
        <v>28</v>
      </c>
      <c r="D14" s="31" t="s">
        <v>29</v>
      </c>
      <c r="E14" s="31" t="s">
        <v>30</v>
      </c>
      <c r="F14" s="50" t="s">
        <v>31</v>
      </c>
      <c r="G14" s="31" t="s">
        <v>32</v>
      </c>
      <c r="H14" s="51" t="s">
        <v>15</v>
      </c>
      <c r="I14" s="81"/>
      <c r="J14" s="24" t="s">
        <v>14</v>
      </c>
      <c r="K14" s="50" t="s">
        <v>33</v>
      </c>
    </row>
    <row r="15" ht="72" customHeight="1" spans="1:11">
      <c r="A15" s="52"/>
      <c r="B15" s="53" t="s">
        <v>34</v>
      </c>
      <c r="C15" s="53" t="s">
        <v>35</v>
      </c>
      <c r="D15" s="54" t="s">
        <v>36</v>
      </c>
      <c r="E15" s="31">
        <v>5</v>
      </c>
      <c r="F15" s="55" t="s">
        <v>37</v>
      </c>
      <c r="G15" s="55" t="s">
        <v>37</v>
      </c>
      <c r="H15" s="20" t="s">
        <v>38</v>
      </c>
      <c r="I15" s="22"/>
      <c r="J15" s="31">
        <v>5</v>
      </c>
      <c r="K15" s="50"/>
    </row>
    <row r="16" ht="57.75" customHeight="1" spans="1:11">
      <c r="A16" s="52"/>
      <c r="B16" s="56"/>
      <c r="C16" s="56"/>
      <c r="D16" s="54" t="s">
        <v>39</v>
      </c>
      <c r="E16" s="31">
        <v>5</v>
      </c>
      <c r="F16" s="55" t="s">
        <v>40</v>
      </c>
      <c r="G16" s="55" t="s">
        <v>41</v>
      </c>
      <c r="H16" s="26"/>
      <c r="I16" s="28"/>
      <c r="J16" s="31">
        <v>5</v>
      </c>
      <c r="K16" s="50"/>
    </row>
    <row r="17" ht="73.5" customHeight="1" spans="1:11">
      <c r="A17" s="52"/>
      <c r="B17" s="56"/>
      <c r="C17" s="56"/>
      <c r="D17" s="54" t="s">
        <v>42</v>
      </c>
      <c r="E17" s="31">
        <v>5</v>
      </c>
      <c r="F17" s="55" t="s">
        <v>43</v>
      </c>
      <c r="G17" s="55" t="s">
        <v>43</v>
      </c>
      <c r="H17" s="26"/>
      <c r="I17" s="28"/>
      <c r="J17" s="31">
        <v>5</v>
      </c>
      <c r="K17" s="50"/>
    </row>
    <row r="18" ht="75.95" customHeight="1" spans="1:11">
      <c r="A18" s="52"/>
      <c r="B18" s="56"/>
      <c r="C18" s="53" t="s">
        <v>44</v>
      </c>
      <c r="D18" s="57" t="s">
        <v>45</v>
      </c>
      <c r="E18" s="58">
        <v>13</v>
      </c>
      <c r="F18" s="59" t="s">
        <v>46</v>
      </c>
      <c r="G18" s="59" t="s">
        <v>47</v>
      </c>
      <c r="H18" s="26"/>
      <c r="I18" s="28"/>
      <c r="J18" s="58">
        <v>13</v>
      </c>
      <c r="K18" s="82"/>
    </row>
    <row r="19" ht="37.5" customHeight="1" spans="1:11">
      <c r="A19" s="52"/>
      <c r="B19" s="56"/>
      <c r="C19" s="53" t="s">
        <v>48</v>
      </c>
      <c r="D19" s="60" t="s">
        <v>49</v>
      </c>
      <c r="E19" s="61">
        <v>12</v>
      </c>
      <c r="F19" s="60" t="s">
        <v>50</v>
      </c>
      <c r="G19" s="60" t="s">
        <v>51</v>
      </c>
      <c r="H19" s="26"/>
      <c r="I19" s="28"/>
      <c r="J19" s="61">
        <v>7</v>
      </c>
      <c r="K19" s="60" t="s">
        <v>52</v>
      </c>
    </row>
    <row r="20" ht="34.5" customHeight="1" spans="1:11">
      <c r="A20" s="52"/>
      <c r="B20" s="56"/>
      <c r="C20" s="56"/>
      <c r="D20" s="62"/>
      <c r="E20" s="63"/>
      <c r="F20" s="62"/>
      <c r="G20" s="62"/>
      <c r="H20" s="26"/>
      <c r="I20" s="28"/>
      <c r="J20" s="63"/>
      <c r="K20" s="62"/>
    </row>
    <row r="21" ht="9.95" customHeight="1" spans="1:11">
      <c r="A21" s="52"/>
      <c r="B21" s="56"/>
      <c r="C21" s="64"/>
      <c r="D21" s="65"/>
      <c r="E21" s="66"/>
      <c r="F21" s="65"/>
      <c r="G21" s="65"/>
      <c r="H21" s="34"/>
      <c r="I21" s="36"/>
      <c r="J21" s="66"/>
      <c r="K21" s="65"/>
    </row>
    <row r="22" ht="58.5" customHeight="1" spans="1:11">
      <c r="A22" s="52"/>
      <c r="B22" s="56"/>
      <c r="C22" s="67" t="s">
        <v>53</v>
      </c>
      <c r="D22" s="57" t="s">
        <v>54</v>
      </c>
      <c r="E22" s="58">
        <v>10</v>
      </c>
      <c r="F22" s="59" t="s">
        <v>55</v>
      </c>
      <c r="G22" s="59" t="s">
        <v>56</v>
      </c>
      <c r="H22" s="50" t="s">
        <v>57</v>
      </c>
      <c r="I22" s="50"/>
      <c r="J22" s="58">
        <v>10</v>
      </c>
      <c r="K22" s="82"/>
    </row>
    <row r="23" ht="54" customHeight="1" spans="1:11">
      <c r="A23" s="52"/>
      <c r="B23" s="56" t="s">
        <v>58</v>
      </c>
      <c r="C23" s="56" t="s">
        <v>59</v>
      </c>
      <c r="D23" s="60" t="s">
        <v>60</v>
      </c>
      <c r="E23" s="61">
        <v>40</v>
      </c>
      <c r="F23" s="68" t="s">
        <v>61</v>
      </c>
      <c r="G23" s="68" t="s">
        <v>62</v>
      </c>
      <c r="H23" s="26" t="s">
        <v>63</v>
      </c>
      <c r="I23" s="28"/>
      <c r="J23" s="61">
        <v>35</v>
      </c>
      <c r="K23" s="68" t="s">
        <v>64</v>
      </c>
    </row>
    <row r="24" ht="126.75" customHeight="1" spans="1:11">
      <c r="A24" s="52"/>
      <c r="B24" s="56"/>
      <c r="C24" s="56"/>
      <c r="D24" s="65"/>
      <c r="E24" s="66"/>
      <c r="F24" s="69" t="s">
        <v>65</v>
      </c>
      <c r="G24" s="69" t="s">
        <v>65</v>
      </c>
      <c r="H24" s="26"/>
      <c r="I24" s="28"/>
      <c r="J24" s="66"/>
      <c r="K24" s="69"/>
    </row>
    <row r="25" ht="25.5" customHeight="1" spans="1:11">
      <c r="A25" s="70" t="s">
        <v>66</v>
      </c>
      <c r="B25" s="70"/>
      <c r="C25" s="70"/>
      <c r="D25" s="70"/>
      <c r="E25" s="70"/>
      <c r="F25" s="70"/>
      <c r="G25" s="70"/>
      <c r="H25" s="70"/>
      <c r="I25" s="70"/>
      <c r="J25" s="24">
        <f>J8+SUM(J15:J24)</f>
        <v>90</v>
      </c>
      <c r="K25" s="83"/>
    </row>
    <row r="26" s="3" customFormat="1" spans="1:11">
      <c r="A26" s="71"/>
      <c r="B26" s="71"/>
      <c r="C26" s="71"/>
      <c r="D26" s="71"/>
      <c r="E26" s="71"/>
      <c r="F26" s="71"/>
      <c r="G26" s="71"/>
      <c r="H26" s="71"/>
      <c r="I26" s="71"/>
      <c r="J26" s="71"/>
      <c r="K26" s="71"/>
    </row>
    <row r="27" spans="1:11">
      <c r="A27" s="72"/>
      <c r="B27" s="72"/>
      <c r="C27" s="72"/>
      <c r="D27" s="72"/>
      <c r="E27" s="72"/>
      <c r="F27" s="72"/>
      <c r="G27" s="72"/>
      <c r="H27" s="72"/>
      <c r="I27" s="72"/>
      <c r="J27" s="72"/>
      <c r="K27" s="72"/>
    </row>
    <row r="28" spans="1:11">
      <c r="A28" s="72"/>
      <c r="B28" s="72"/>
      <c r="C28" s="72"/>
      <c r="D28" s="72"/>
      <c r="E28" s="72"/>
      <c r="F28" s="72"/>
      <c r="G28" s="72"/>
      <c r="H28" s="72"/>
      <c r="I28" s="72"/>
      <c r="J28" s="72"/>
      <c r="K28" s="72"/>
    </row>
    <row r="29" spans="1:11">
      <c r="A29" s="71"/>
      <c r="B29" s="71"/>
      <c r="C29" s="71"/>
      <c r="D29" s="71"/>
      <c r="E29" s="71"/>
      <c r="F29" s="71"/>
      <c r="G29" s="71"/>
      <c r="H29" s="71"/>
      <c r="I29" s="71"/>
      <c r="J29" s="71"/>
      <c r="K29" s="71"/>
    </row>
    <row r="30" spans="1:11">
      <c r="A30" s="73"/>
      <c r="B30" s="73"/>
      <c r="C30" s="73"/>
      <c r="D30" s="73"/>
      <c r="E30" s="73"/>
      <c r="F30" s="73"/>
      <c r="G30" s="73"/>
      <c r="H30" s="73"/>
      <c r="I30" s="73"/>
      <c r="J30" s="73"/>
      <c r="K30" s="73"/>
    </row>
  </sheetData>
  <mergeCells count="44">
    <mergeCell ref="A1:K1"/>
    <mergeCell ref="A2:K2"/>
    <mergeCell ref="A3:K3"/>
    <mergeCell ref="A5:C5"/>
    <mergeCell ref="D5:K5"/>
    <mergeCell ref="A6:C6"/>
    <mergeCell ref="D6:F6"/>
    <mergeCell ref="G6:H6"/>
    <mergeCell ref="I6:K6"/>
    <mergeCell ref="B12:F12"/>
    <mergeCell ref="G12:K12"/>
    <mergeCell ref="B13:F13"/>
    <mergeCell ref="G13:K13"/>
    <mergeCell ref="H14:I14"/>
    <mergeCell ref="H22:I22"/>
    <mergeCell ref="A25:I25"/>
    <mergeCell ref="A26:K26"/>
    <mergeCell ref="A27:K27"/>
    <mergeCell ref="A28:K28"/>
    <mergeCell ref="A29:K29"/>
    <mergeCell ref="A30:K30"/>
    <mergeCell ref="A12:A13"/>
    <mergeCell ref="A14:A24"/>
    <mergeCell ref="B15:B22"/>
    <mergeCell ref="B23:B24"/>
    <mergeCell ref="C15:C17"/>
    <mergeCell ref="C19:C21"/>
    <mergeCell ref="C23:C24"/>
    <mergeCell ref="D19:D21"/>
    <mergeCell ref="D23:D24"/>
    <mergeCell ref="E19:E21"/>
    <mergeCell ref="E23:E24"/>
    <mergeCell ref="F19:F21"/>
    <mergeCell ref="F23:F24"/>
    <mergeCell ref="G19:G21"/>
    <mergeCell ref="G23:G24"/>
    <mergeCell ref="J19:J21"/>
    <mergeCell ref="J23:J24"/>
    <mergeCell ref="K8:K11"/>
    <mergeCell ref="K19:K21"/>
    <mergeCell ref="K23:K24"/>
    <mergeCell ref="H15:I21"/>
    <mergeCell ref="H23:I24"/>
    <mergeCell ref="A7:C11"/>
  </mergeCells>
  <pageMargins left="0.354330708661417" right="0.354330708661417" top="0.393700787401575" bottom="0.393700787401575" header="0.511811023622047" footer="0.511811023622047"/>
  <pageSetup paperSize="9" scale="6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2021-06-02T02:59:06Z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