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'4.基建修缮类'!$A$1:$K$24</definedName>
  </definedNames>
  <calcPr calcId="144525"/>
</workbook>
</file>

<file path=xl/sharedStrings.xml><?xml version="1.0" encoding="utf-8"?>
<sst xmlns="http://schemas.openxmlformats.org/spreadsheetml/2006/main" count="75" uniqueCount="68">
  <si>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</si>
  <si>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</si>
  <si>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</si>
  <si>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2020年路网建设运维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</si>
  <si>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</si>
  <si>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</si>
  <si>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</si>
  <si>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北京市交通委员会延庆公路分局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</si>
  <si>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</si>
  <si>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</si>
  <si>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</si>
  <si>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</si>
  <si>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</si>
  <si>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</si>
  <si>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</si>
  <si>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</si>
  <si>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</si>
  <si>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</si>
  <si>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</si>
  <si>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</si>
  <si>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</si>
  <si>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</si>
  <si>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</si>
  <si>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</si>
  <si>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根据北京市交通委员会关于下达2020年度建设养护投资计划的通知，完成隧道机电设施运维，内、外场设备运维，信息化系统及设施建设工程项目。信息化建设和运维、公路、隧道养护以及管理工作效率有较大提高，各级公路的服务水平也有较大改善。</t>
  </si>
  <si>
    <t>根据北京市交通委员会关于下达2020年度建设养护投资计划的通知，完成隧道机电设施运维，内、外场设备运维，信息化系统及设施建设工程项目。信息化建设和运维、公路、隧道养护以及管理工作效率有较大提高，各级公路的服务水平也有较大改善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</si>
  <si>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</si>
  <si>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</si>
  <si>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</si>
  <si>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</si>
  <si>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</si>
  <si>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</si>
  <si>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</si>
  <si>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</si>
  <si>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</si>
  <si>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</si>
  <si>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路网设施建设工程</t>
  </si>
  <si>
    <t>包括情报板更新6套，视频更新1套，超声波更新8套，微波拆除2套，交调标志更新140套</t>
  </si>
  <si>
    <t>情报板6套，视频1套，超声波8套，微波拆除2套，交调标志更新140套</t>
  </si>
  <si>
    <t>完成值达到指标值，记满分；未达到指标值，按B/A或A/B*该指标分值记分。(即较小的数/大数*该指标分值）</t>
  </si>
  <si>
    <t>路网设施运维</t>
  </si>
  <si>
    <t>337套路网外场设施及内场设施运行维护</t>
  </si>
  <si>
    <t>机房改造</t>
  </si>
  <si>
    <t>1项</t>
  </si>
  <si>
    <t>质量指标
（13分）</t>
  </si>
  <si>
    <t>路网设施建设工程质量标准</t>
  </si>
  <si>
    <t>符合《公路工程质量检验评定标准》JTG F80/2-2004验收合格</t>
  </si>
  <si>
    <t>符合《公路工程质量检验评定标准》JTG F80/2-2004相关文件规定质量标准</t>
  </si>
  <si>
    <t>路网设施运维质量标准</t>
  </si>
  <si>
    <t>符合《北京市普通公路路网信息采集与发布设施运维技术规程》要求，达到合格等级</t>
  </si>
  <si>
    <t>合格级别</t>
  </si>
  <si>
    <t>时效指标
（12分）</t>
  </si>
  <si>
    <t>招标采购时间：8月开始招投标工作；合同签订时间：9月底前；施工时间：10月至12月；完工时间：12月前，交竣工验收时间：12月底前</t>
  </si>
  <si>
    <t>招标采购时间：8月开始招投标工作；合同签订时间：9月底前；施工时间：9月至11月；完工时间：12月前，交竣工验收时间：12月底前</t>
  </si>
  <si>
    <t>路网设施运维时间</t>
  </si>
  <si>
    <t>全年进行，12月底前完成全部运维工作</t>
  </si>
  <si>
    <t>成本指标
（10分）</t>
  </si>
  <si>
    <t>项目预算控制数</t>
  </si>
  <si>
    <t>1641.1553万元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</si>
  <si>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</si>
  <si>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</si>
  <si>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</si>
  <si>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</si>
  <si>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通过对老旧外场设备和交调标志的更新，提升设备使用的安全性能，更好的服务于人们，提升周边公共服务能力及道路通行的安全性。通过机房的改造，提升服务水平，为做好冬奥会保障提供基础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</si>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</sst>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7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0"/>
    <xf numFmtId="0" fontId="0" fillId="33" borderId="23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9" fillId="17" borderId="21" applyNumberFormat="0" applyAlignment="0" applyProtection="0">
      <alignment vertical="center"/>
    </xf>
    <xf numFmtId="0" fontId="22" fillId="17" borderId="17" applyNumberFormat="0" applyAlignment="0" applyProtection="0">
      <alignment vertical="center"/>
    </xf>
    <xf numFmtId="0" fontId="33" fillId="31" borderId="22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0" borderId="0"/>
    <xf numFmtId="0" fontId="14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0"/>
    <xf numFmtId="0" fontId="14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0" borderId="0"/>
    <xf numFmtId="0" fontId="14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0" borderId="0"/>
    <xf numFmtId="0" fontId="7" fillId="0" borderId="0">
      <alignment vertical="center"/>
    </xf>
    <xf numFmtId="0" fontId="7" fillId="0" borderId="0">
      <alignment vertical="center"/>
    </xf>
    <xf numFmtId="43" fontId="31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31" fillId="0" borderId="0"/>
    <xf numFmtId="0" fontId="31" fillId="0" borderId="0">
      <alignment vertical="center"/>
    </xf>
    <xf numFmtId="0" fontId="3" fillId="0" borderId="0"/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0" fontId="7" fillId="0" borderId="8" xfId="58" applyFont="1" applyBorder="1" applyAlignment="1">
      <alignment horizontal="left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9" fillId="2" borderId="8" xfId="58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9" fillId="2" borderId="8" xfId="58" applyFont="1" applyFill="1" applyBorder="1" applyAlignment="1">
      <alignment horizontal="left" vertical="center" wrapText="1"/>
    </xf>
    <xf numFmtId="0" fontId="9" fillId="0" borderId="8" xfId="47" applyFont="1" applyBorder="1" applyAlignment="1">
      <alignment vertical="center" wrapText="1"/>
    </xf>
    <xf numFmtId="0" fontId="7" fillId="0" borderId="8" xfId="58" applyFont="1" applyBorder="1" applyAlignment="1">
      <alignment horizontal="center" vertical="center" wrapText="1"/>
    </xf>
    <xf numFmtId="49" fontId="9" fillId="0" borderId="2" xfId="47" applyNumberFormat="1" applyFont="1" applyBorder="1" applyAlignment="1">
      <alignment vertical="center" wrapText="1"/>
    </xf>
    <xf numFmtId="0" fontId="7" fillId="0" borderId="8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9"/>
  <sheetViews>
    <sheetView tabSelected="1" view="pageBreakPreview" zoomScale="85" zoomScaleNormal="85" zoomScaleSheetLayoutView="85" workbookViewId="0">
      <selection activeCell="E8" sqref="E8:G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6" width="15.6272727272727" style="5" customWidth="1"/>
    <col min="7" max="7" width="17.8727272727273" style="5" customWidth="1"/>
    <col min="8" max="8" width="13.1272727272727" customWidth="1"/>
    <col min="9" max="9" width="13.3727272727273" customWidth="1"/>
    <col min="10" max="10" width="9.62727272727273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6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3" t="s">
        <v>5</v>
      </c>
      <c r="E6" s="14"/>
      <c r="F6" s="15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6" t="s">
        <v>8</v>
      </c>
      <c r="B7" s="17"/>
      <c r="C7" s="18"/>
      <c r="D7" s="19"/>
      <c r="E7" s="20" t="s">
        <v>9</v>
      </c>
      <c r="F7" s="20" t="s">
        <v>10</v>
      </c>
      <c r="G7" s="20" t="s">
        <v>11</v>
      </c>
      <c r="H7" s="20" t="s">
        <v>12</v>
      </c>
      <c r="I7" s="20" t="s">
        <v>13</v>
      </c>
      <c r="J7" s="20" t="s">
        <v>14</v>
      </c>
      <c r="K7" s="24" t="s">
        <v>15</v>
      </c>
    </row>
    <row r="8" s="3" customFormat="1" ht="20.25" customHeight="1" spans="1:11">
      <c r="A8" s="21"/>
      <c r="B8" s="22"/>
      <c r="C8" s="23"/>
      <c r="D8" s="19" t="s">
        <v>16</v>
      </c>
      <c r="E8" s="24">
        <v>1527</v>
      </c>
      <c r="F8" s="24">
        <v>1641.1553</v>
      </c>
      <c r="G8" s="24">
        <v>1641.1553</v>
      </c>
      <c r="H8" s="24">
        <v>10</v>
      </c>
      <c r="I8" s="67">
        <f>+G8/F8</f>
        <v>1</v>
      </c>
      <c r="J8" s="20">
        <f>IF(H8*I8&lt;10,H8*I8,10)</f>
        <v>10</v>
      </c>
      <c r="K8" s="68" t="s">
        <v>17</v>
      </c>
    </row>
    <row r="9" s="3" customFormat="1" ht="20.25" customHeight="1" spans="1:11">
      <c r="A9" s="21"/>
      <c r="B9" s="22"/>
      <c r="C9" s="23"/>
      <c r="D9" s="25" t="s">
        <v>18</v>
      </c>
      <c r="E9" s="24">
        <v>1527</v>
      </c>
      <c r="F9" s="24">
        <v>1641.1553</v>
      </c>
      <c r="G9" s="24">
        <v>1641.1553</v>
      </c>
      <c r="H9" s="24"/>
      <c r="I9" s="67"/>
      <c r="J9" s="20"/>
      <c r="K9" s="69"/>
    </row>
    <row r="10" s="3" customFormat="1" ht="20.25" customHeight="1" spans="1:11">
      <c r="A10" s="21"/>
      <c r="B10" s="22"/>
      <c r="C10" s="23"/>
      <c r="D10" s="25" t="s">
        <v>19</v>
      </c>
      <c r="E10" s="26"/>
      <c r="F10" s="24"/>
      <c r="G10" s="24"/>
      <c r="H10" s="24"/>
      <c r="I10" s="24"/>
      <c r="J10" s="20"/>
      <c r="K10" s="69"/>
    </row>
    <row r="11" s="3" customFormat="1" ht="20.25" customHeight="1" spans="1:11">
      <c r="A11" s="27"/>
      <c r="B11" s="28"/>
      <c r="C11" s="29"/>
      <c r="D11" s="25" t="s">
        <v>20</v>
      </c>
      <c r="E11" s="30"/>
      <c r="F11" s="24"/>
      <c r="G11" s="24"/>
      <c r="H11" s="24"/>
      <c r="I11" s="24"/>
      <c r="J11" s="20"/>
      <c r="K11" s="70"/>
    </row>
    <row r="12" s="3" customFormat="1" ht="24" customHeight="1" spans="1:11">
      <c r="A12" s="31" t="s">
        <v>21</v>
      </c>
      <c r="B12" s="32" t="s">
        <v>22</v>
      </c>
      <c r="C12" s="33"/>
      <c r="D12" s="33"/>
      <c r="E12" s="33"/>
      <c r="F12" s="34"/>
      <c r="G12" s="32" t="s">
        <v>23</v>
      </c>
      <c r="H12" s="35"/>
      <c r="I12" s="35"/>
      <c r="J12" s="35"/>
      <c r="K12" s="71"/>
    </row>
    <row r="13" s="3" customFormat="1" ht="72.75" customHeight="1" spans="1:11">
      <c r="A13" s="36"/>
      <c r="B13" s="37" t="s">
        <v>24</v>
      </c>
      <c r="C13" s="38"/>
      <c r="D13" s="38"/>
      <c r="E13" s="38"/>
      <c r="F13" s="39"/>
      <c r="G13" s="37" t="s">
        <v>25</v>
      </c>
      <c r="H13" s="38"/>
      <c r="I13" s="38"/>
      <c r="J13" s="38"/>
      <c r="K13" s="39"/>
    </row>
    <row r="14" s="3" customFormat="1" ht="25.5" customHeight="1" spans="1:11">
      <c r="A14" s="40" t="s">
        <v>26</v>
      </c>
      <c r="B14" s="41" t="s">
        <v>27</v>
      </c>
      <c r="C14" s="42" t="s">
        <v>28</v>
      </c>
      <c r="D14" s="42" t="s">
        <v>29</v>
      </c>
      <c r="E14" s="42" t="s">
        <v>30</v>
      </c>
      <c r="F14" s="41" t="s">
        <v>31</v>
      </c>
      <c r="G14" s="42" t="s">
        <v>32</v>
      </c>
      <c r="H14" s="43" t="s">
        <v>15</v>
      </c>
      <c r="I14" s="72"/>
      <c r="J14" s="73" t="s">
        <v>14</v>
      </c>
      <c r="K14" s="41" t="s">
        <v>33</v>
      </c>
    </row>
    <row r="15" s="3" customFormat="1" ht="84" spans="1:11">
      <c r="A15" s="44"/>
      <c r="B15" s="45" t="s">
        <v>34</v>
      </c>
      <c r="C15" s="46" t="s">
        <v>35</v>
      </c>
      <c r="D15" s="47" t="s">
        <v>36</v>
      </c>
      <c r="E15" s="48">
        <v>5</v>
      </c>
      <c r="F15" s="49" t="s">
        <v>37</v>
      </c>
      <c r="G15" s="49" t="s">
        <v>38</v>
      </c>
      <c r="H15" s="50" t="s">
        <v>39</v>
      </c>
      <c r="I15" s="74"/>
      <c r="J15" s="42">
        <v>5</v>
      </c>
      <c r="K15" s="42"/>
    </row>
    <row r="16" s="3" customFormat="1" ht="42" spans="1:11">
      <c r="A16" s="44"/>
      <c r="B16" s="51"/>
      <c r="C16" s="52"/>
      <c r="D16" s="47" t="s">
        <v>40</v>
      </c>
      <c r="E16" s="48">
        <v>5</v>
      </c>
      <c r="F16" s="53" t="s">
        <v>41</v>
      </c>
      <c r="G16" s="53" t="s">
        <v>41</v>
      </c>
      <c r="H16" s="54"/>
      <c r="I16" s="75"/>
      <c r="J16" s="42">
        <v>5</v>
      </c>
      <c r="K16" s="42"/>
    </row>
    <row r="17" s="3" customFormat="1" ht="25.5" customHeight="1" spans="1:11">
      <c r="A17" s="44"/>
      <c r="B17" s="51"/>
      <c r="C17" s="52"/>
      <c r="D17" s="47" t="s">
        <v>42</v>
      </c>
      <c r="E17" s="48">
        <v>5</v>
      </c>
      <c r="F17" s="53" t="s">
        <v>43</v>
      </c>
      <c r="G17" s="53" t="s">
        <v>43</v>
      </c>
      <c r="H17" s="54"/>
      <c r="I17" s="75"/>
      <c r="J17" s="42">
        <v>5</v>
      </c>
      <c r="K17" s="42"/>
    </row>
    <row r="18" s="3" customFormat="1" ht="70" spans="1:11">
      <c r="A18" s="44"/>
      <c r="B18" s="51"/>
      <c r="C18" s="55" t="s">
        <v>44</v>
      </c>
      <c r="D18" s="47" t="s">
        <v>45</v>
      </c>
      <c r="E18" s="48">
        <v>8</v>
      </c>
      <c r="F18" s="56" t="s">
        <v>46</v>
      </c>
      <c r="G18" s="56" t="s">
        <v>47</v>
      </c>
      <c r="H18" s="54"/>
      <c r="I18" s="75"/>
      <c r="J18" s="42">
        <v>8</v>
      </c>
      <c r="K18" s="42"/>
    </row>
    <row r="19" s="3" customFormat="1" ht="84" spans="1:11">
      <c r="A19" s="44"/>
      <c r="B19" s="51"/>
      <c r="C19" s="55"/>
      <c r="D19" s="57" t="s">
        <v>48</v>
      </c>
      <c r="E19" s="58">
        <v>5</v>
      </c>
      <c r="F19" s="56" t="s">
        <v>49</v>
      </c>
      <c r="G19" s="53" t="s">
        <v>50</v>
      </c>
      <c r="H19" s="54"/>
      <c r="I19" s="75"/>
      <c r="J19" s="42">
        <v>5</v>
      </c>
      <c r="K19" s="42"/>
    </row>
    <row r="20" s="3" customFormat="1" ht="133.5" customHeight="1" spans="1:16">
      <c r="A20" s="44"/>
      <c r="B20" s="51"/>
      <c r="C20" s="46" t="s">
        <v>51</v>
      </c>
      <c r="D20" s="59" t="s">
        <v>36</v>
      </c>
      <c r="E20" s="42">
        <v>6</v>
      </c>
      <c r="F20" s="49" t="s">
        <v>52</v>
      </c>
      <c r="G20" s="49" t="s">
        <v>53</v>
      </c>
      <c r="H20" s="54"/>
      <c r="I20" s="75"/>
      <c r="J20" s="42">
        <v>6</v>
      </c>
      <c r="K20" s="42"/>
      <c r="L20" s="76"/>
      <c r="M20" s="77"/>
      <c r="N20" s="77"/>
      <c r="O20" s="77"/>
      <c r="P20" s="77"/>
    </row>
    <row r="21" s="3" customFormat="1" ht="42.75" customHeight="1" spans="1:16">
      <c r="A21" s="44"/>
      <c r="B21" s="51"/>
      <c r="C21" s="52"/>
      <c r="D21" s="59" t="s">
        <v>54</v>
      </c>
      <c r="E21" s="42">
        <v>6</v>
      </c>
      <c r="F21" s="49" t="s">
        <v>55</v>
      </c>
      <c r="G21" s="49" t="s">
        <v>55</v>
      </c>
      <c r="H21" s="54"/>
      <c r="I21" s="75"/>
      <c r="J21" s="42">
        <v>6</v>
      </c>
      <c r="K21" s="42"/>
      <c r="M21" s="77"/>
      <c r="N21" s="77"/>
      <c r="O21" s="77"/>
      <c r="P21" s="77"/>
    </row>
    <row r="22" s="3" customFormat="1" ht="52.5" customHeight="1" spans="1:11">
      <c r="A22" s="44"/>
      <c r="B22" s="51"/>
      <c r="C22" s="45" t="s">
        <v>56</v>
      </c>
      <c r="D22" s="60" t="s">
        <v>57</v>
      </c>
      <c r="E22" s="42">
        <v>10</v>
      </c>
      <c r="F22" s="53" t="s">
        <v>58</v>
      </c>
      <c r="G22" s="53" t="s">
        <v>58</v>
      </c>
      <c r="H22" s="50" t="s">
        <v>59</v>
      </c>
      <c r="I22" s="74"/>
      <c r="J22" s="42">
        <v>10</v>
      </c>
      <c r="K22" s="42"/>
    </row>
    <row r="23" s="3" customFormat="1" ht="205" customHeight="1" spans="1:11">
      <c r="A23" s="44"/>
      <c r="B23" s="45" t="s">
        <v>60</v>
      </c>
      <c r="C23" s="45" t="s">
        <v>61</v>
      </c>
      <c r="D23" s="61" t="s">
        <v>62</v>
      </c>
      <c r="E23" s="42">
        <v>40</v>
      </c>
      <c r="F23" s="56" t="s">
        <v>63</v>
      </c>
      <c r="G23" s="53" t="s">
        <v>64</v>
      </c>
      <c r="H23" s="50" t="s">
        <v>65</v>
      </c>
      <c r="I23" s="74"/>
      <c r="J23" s="42">
        <v>34</v>
      </c>
      <c r="K23" s="41" t="s">
        <v>66</v>
      </c>
    </row>
    <row r="24" s="3" customFormat="1" ht="20.25" customHeight="1" spans="1:11">
      <c r="A24" s="62" t="s">
        <v>67</v>
      </c>
      <c r="B24" s="62"/>
      <c r="C24" s="62"/>
      <c r="D24" s="62"/>
      <c r="E24" s="62"/>
      <c r="F24" s="62"/>
      <c r="G24" s="62"/>
      <c r="H24" s="62"/>
      <c r="I24" s="62"/>
      <c r="J24" s="73">
        <f>J8+SUM(J15:J23)</f>
        <v>94</v>
      </c>
      <c r="K24" s="78"/>
    </row>
    <row r="25" s="4" customFormat="1" ht="15" spans="1:11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</row>
    <row r="26" s="3" customFormat="1" ht="15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="3" customFormat="1" ht="15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="3" customFormat="1" ht="15" spans="1:11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="3" customFormat="1" ht="15" spans="1:1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H23:I23"/>
    <mergeCell ref="A24:I24"/>
    <mergeCell ref="A25:K25"/>
    <mergeCell ref="A26:K26"/>
    <mergeCell ref="A27:K27"/>
    <mergeCell ref="A28:K28"/>
    <mergeCell ref="A29:K29"/>
    <mergeCell ref="A12:A13"/>
    <mergeCell ref="A14:A23"/>
    <mergeCell ref="B15:B22"/>
    <mergeCell ref="C15:C17"/>
    <mergeCell ref="C18:C19"/>
    <mergeCell ref="C20:C21"/>
    <mergeCell ref="K8:K11"/>
    <mergeCell ref="M20:P21"/>
    <mergeCell ref="H15:I21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