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Sheet1" sheetId="1" r:id="rId1"/>
  </sheets>
  <definedNames>
    <definedName name="_xlnm.Print_Area" localSheetId="0">Sheet1!$A$1:$K$23</definedName>
  </definedNames>
  <calcPr calcId="144525"/>
</workbook>
</file>

<file path=xl/sharedStrings.xml><?xml version="1.0" encoding="utf-8"?>
<sst xmlns="http://schemas.openxmlformats.org/spreadsheetml/2006/main" count="73" uniqueCount="66">
  <si>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</si>
  <si>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</si>
  <si>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</si>
  <si>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2020年G105国道新建（新增债券）</t>
  </si>
  <si>
    <t>主管部门及代码</t>
  </si>
  <si>
    <t>北京市交通委员会170</t>
  </si>
  <si>
    <t>实施单位</t>
  </si>
  <si>
    <t>北京市交通委员会大兴公路分局</t>
  </si>
  <si>
    <t>项目资金                    （万元）</t>
  </si>
  <si>
    <t>年初预算数（A）</t>
  </si>
  <si>
    <t>全年预算数（B）</t>
  </si>
  <si>
    <t>全年执行数（C）</t>
  </si>
  <si>
    <t>分值   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</si>
  <si>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</si>
  <si>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</si>
  <si>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</si>
  <si>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</si>
  <si>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</si>
  <si>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其中：本年一般公共预算拨款</t>
  </si>
  <si>
    <t>上年结转资金</t>
  </si>
  <si>
    <t>其他资金</t>
  </si>
  <si>
    <t>年度总体目标</t>
  </si>
  <si>
    <t>预期目标综述</t>
  </si>
  <si>
    <t>实际完成情况综述</t>
  </si>
  <si>
    <t>项目期目标（2017年—2020年）：105国道（青礼路-市界）道路工程，建设里程10.02公里，公路等级为一级公路，项目建成后，将改善周边局部行车环境，促进当地经济发展，更好地辅助新机场高速公路、京台高速公路、京开高速公路，缓解首都新机场的进京客流。
年度目标：项目计划2020年完成总工程量的100%，工程施工中将按照《公路工程质量检验评定标准》JTG F80/1-2017的要求，保证工程质量，防止施工中对周边环境产生污染。</t>
  </si>
  <si>
    <t>2020年按计划完成道路及铁路部分主体工程，将在2021年尽快完成收尾施工，将于上半年验收并通车。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</si>
  <si>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</si>
  <si>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</si>
  <si>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</si>
  <si>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</si>
  <si>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</si>
  <si>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</si>
  <si>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</si>
  <si>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</si>
  <si>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</si>
  <si>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</si>
  <si>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建设面积</t>
  </si>
  <si>
    <t>6.8万平米，顶进框架式桥3600平米</t>
  </si>
  <si>
    <t>68000平米/4700平米</t>
  </si>
  <si>
    <t>完成值达到指标值，记满分；未达到指标值，按B/A或A/B*该指标分值记分。(即较小的数/大数*该指标分值）</t>
  </si>
  <si>
    <t>建设里程</t>
  </si>
  <si>
    <t>2公里</t>
  </si>
  <si>
    <t>质量指标
（13分）</t>
  </si>
  <si>
    <t>公路等级</t>
  </si>
  <si>
    <t>一级公路</t>
  </si>
  <si>
    <t>工程质量标准</t>
  </si>
  <si>
    <t>符合《公路工程质量检验评定标准》JTG F80/1-2017要求，该项目工程质量须达到合格标准</t>
  </si>
  <si>
    <t>进度指标
（12分）</t>
  </si>
  <si>
    <t>施工时间</t>
  </si>
  <si>
    <t>在2020年12月31日前，完成道路及铁路部分主体工程</t>
  </si>
  <si>
    <t>1月至12月</t>
  </si>
  <si>
    <t>成本指标
（10分）</t>
  </si>
  <si>
    <t>项目预算控制数</t>
  </si>
  <si>
    <t>5000万元</t>
  </si>
  <si>
    <t>在预算控制范围内得满分，超出预算按A/B*该指标分值计分</t>
  </si>
  <si>
    <t>效
果
指
标
(40分)</t>
  </si>
  <si>
    <t>效益指标
（40分）</t>
  </si>
  <si>
    <t>社会效益</t>
  </si>
  <si>
    <t>改善周边局部行车环境，促进当地经济发展，更好地辅助新机场高速公路、京台高速公路、京开高速公路，缓解首都新机场的进京客流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</si>
  <si>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</si>
  <si>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</si>
  <si>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</si>
  <si>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环境效益</t>
  </si>
  <si>
    <t>有效改善传统材料对周边环境产生的污染，旧路粒料回收率达到90%以上，防止施工中对周边环境产生污染</t>
  </si>
  <si>
    <t>道路扬尘环境得到改善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</si>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</sst>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2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2" fillId="19" borderId="2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6" borderId="17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12" borderId="19" applyNumberFormat="0" applyAlignment="0" applyProtection="0">
      <alignment vertical="center"/>
    </xf>
    <xf numFmtId="0" fontId="18" fillId="12" borderId="20" applyNumberFormat="0" applyAlignment="0" applyProtection="0">
      <alignment vertical="center"/>
    </xf>
    <xf numFmtId="0" fontId="25" fillId="27" borderId="23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/>
    <xf numFmtId="0" fontId="10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0" borderId="0"/>
    <xf numFmtId="0" fontId="4" fillId="0" borderId="0"/>
  </cellStyleXfs>
  <cellXfs count="7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7" fillId="0" borderId="8" xfId="44" applyFont="1" applyBorder="1" applyAlignment="1">
      <alignment horizontal="righ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textRotation="255"/>
    </xf>
    <xf numFmtId="0" fontId="4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14" xfId="0" applyFont="1" applyFill="1" applyBorder="1" applyAlignment="1">
      <alignment horizontal="center" vertical="center" textRotation="255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textRotation="255"/>
    </xf>
    <xf numFmtId="0" fontId="7" fillId="0" borderId="13" xfId="44" applyFont="1" applyBorder="1" applyAlignment="1">
      <alignment horizontal="center" vertical="center" wrapText="1"/>
    </xf>
    <xf numFmtId="0" fontId="7" fillId="0" borderId="13" xfId="44" applyFont="1" applyFill="1" applyBorder="1" applyAlignment="1">
      <alignment horizontal="center" vertical="center" wrapText="1"/>
    </xf>
    <xf numFmtId="0" fontId="7" fillId="0" borderId="3" xfId="44" applyFont="1" applyBorder="1" applyAlignment="1">
      <alignment vertical="center" wrapText="1"/>
    </xf>
    <xf numFmtId="0" fontId="4" fillId="0" borderId="8" xfId="51" applyFont="1" applyFill="1" applyBorder="1" applyAlignment="1">
      <alignment horizontal="center" vertical="center" wrapText="1"/>
    </xf>
    <xf numFmtId="0" fontId="7" fillId="0" borderId="15" xfId="44" applyFont="1" applyBorder="1" applyAlignment="1">
      <alignment horizontal="center" vertical="center" wrapText="1"/>
    </xf>
    <xf numFmtId="0" fontId="7" fillId="0" borderId="15" xfId="44" applyFont="1" applyFill="1" applyBorder="1" applyAlignment="1">
      <alignment horizontal="center" vertical="center" wrapText="1"/>
    </xf>
    <xf numFmtId="0" fontId="7" fillId="0" borderId="8" xfId="44" applyFont="1" applyFill="1" applyBorder="1" applyAlignment="1">
      <alignment horizontal="center" vertical="center" wrapText="1"/>
    </xf>
    <xf numFmtId="0" fontId="4" fillId="0" borderId="8" xfId="51" applyFont="1" applyFill="1" applyBorder="1" applyAlignment="1">
      <alignment horizontal="left" vertical="center" wrapText="1"/>
    </xf>
    <xf numFmtId="0" fontId="7" fillId="0" borderId="13" xfId="44" applyFont="1" applyFill="1" applyBorder="1" applyAlignment="1">
      <alignment vertical="center" wrapText="1"/>
    </xf>
    <xf numFmtId="0" fontId="7" fillId="0" borderId="8" xfId="51" applyFont="1" applyFill="1" applyBorder="1" applyAlignment="1">
      <alignment horizontal="left" vertical="center" wrapText="1"/>
    </xf>
    <xf numFmtId="0" fontId="7" fillId="0" borderId="8" xfId="5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/>
    </xf>
    <xf numFmtId="0" fontId="7" fillId="0" borderId="8" xfId="44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10" fontId="4" fillId="0" borderId="8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176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="64" zoomScaleNormal="100" zoomScaleSheetLayoutView="64" topLeftCell="A4" workbookViewId="0">
      <selection activeCell="N11" sqref="N11"/>
    </sheetView>
  </sheetViews>
  <sheetFormatPr defaultColWidth="9" defaultRowHeight="14"/>
  <cols>
    <col min="1" max="1" width="4.125" style="5" customWidth="1"/>
    <col min="2" max="2" width="8.75" style="5" customWidth="1"/>
    <col min="3" max="3" width="10" style="5" customWidth="1"/>
    <col min="4" max="4" width="27.625" style="5" customWidth="1"/>
    <col min="5" max="7" width="15.625" style="6" customWidth="1"/>
    <col min="8" max="9" width="9.625" style="5" customWidth="1"/>
    <col min="10" max="10" width="9.625" style="7" customWidth="1"/>
    <col min="11" max="11" width="14.75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7.5" spans="1:11">
      <c r="A4" s="12"/>
      <c r="B4" s="12"/>
      <c r="C4" s="12"/>
      <c r="D4" s="12"/>
      <c r="E4" s="13"/>
      <c r="F4" s="13"/>
      <c r="G4" s="13"/>
      <c r="H4" s="12"/>
      <c r="I4" s="12"/>
      <c r="J4" s="62"/>
      <c r="K4" s="12"/>
    </row>
    <row r="5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ht="20.25" customHeight="1" spans="1:11">
      <c r="A6" s="14" t="s">
        <v>4</v>
      </c>
      <c r="B6" s="15"/>
      <c r="C6" s="16"/>
      <c r="D6" s="14" t="s">
        <v>5</v>
      </c>
      <c r="E6" s="15"/>
      <c r="F6" s="16"/>
      <c r="G6" s="14" t="s">
        <v>6</v>
      </c>
      <c r="H6" s="16"/>
      <c r="I6" s="14" t="s">
        <v>7</v>
      </c>
      <c r="J6" s="15"/>
      <c r="K6" s="16"/>
    </row>
    <row r="7" ht="26.25" customHeight="1" spans="1:11">
      <c r="A7" s="17" t="s">
        <v>8</v>
      </c>
      <c r="B7" s="18"/>
      <c r="C7" s="19"/>
      <c r="D7" s="20"/>
      <c r="E7" s="21" t="s">
        <v>9</v>
      </c>
      <c r="F7" s="21" t="s">
        <v>10</v>
      </c>
      <c r="G7" s="21" t="s">
        <v>11</v>
      </c>
      <c r="H7" s="22" t="s">
        <v>12</v>
      </c>
      <c r="I7" s="22" t="s">
        <v>13</v>
      </c>
      <c r="J7" s="63" t="s">
        <v>14</v>
      </c>
      <c r="K7" s="21" t="s">
        <v>15</v>
      </c>
    </row>
    <row r="8" ht="20.25" customHeight="1" spans="1:11">
      <c r="A8" s="23"/>
      <c r="B8" s="24"/>
      <c r="C8" s="25"/>
      <c r="D8" s="20" t="s">
        <v>16</v>
      </c>
      <c r="E8" s="21">
        <v>5000</v>
      </c>
      <c r="F8" s="21">
        <v>5000</v>
      </c>
      <c r="G8" s="21">
        <v>5000</v>
      </c>
      <c r="H8" s="21">
        <v>10</v>
      </c>
      <c r="I8" s="64">
        <f>+G8/F8</f>
        <v>1</v>
      </c>
      <c r="J8" s="63">
        <f>IF(H8*I8&lt;10,H8*I8,10)</f>
        <v>10</v>
      </c>
      <c r="K8" s="65" t="s">
        <v>17</v>
      </c>
    </row>
    <row r="9" ht="20.25" customHeight="1" spans="1:11">
      <c r="A9" s="23"/>
      <c r="B9" s="24"/>
      <c r="C9" s="25"/>
      <c r="D9" s="20" t="s">
        <v>18</v>
      </c>
      <c r="E9" s="21">
        <v>5000</v>
      </c>
      <c r="F9" s="21">
        <v>5000</v>
      </c>
      <c r="G9" s="21">
        <v>5000</v>
      </c>
      <c r="H9" s="21"/>
      <c r="I9" s="21"/>
      <c r="J9" s="63"/>
      <c r="K9" s="66"/>
    </row>
    <row r="10" ht="20.25" customHeight="1" spans="1:11">
      <c r="A10" s="23"/>
      <c r="B10" s="24"/>
      <c r="C10" s="25"/>
      <c r="D10" s="20" t="s">
        <v>19</v>
      </c>
      <c r="E10" s="26"/>
      <c r="F10" s="27"/>
      <c r="G10" s="21"/>
      <c r="H10" s="21"/>
      <c r="I10" s="21"/>
      <c r="J10" s="63"/>
      <c r="K10" s="66"/>
    </row>
    <row r="11" ht="20.25" customHeight="1" spans="1:11">
      <c r="A11" s="28"/>
      <c r="B11" s="29"/>
      <c r="C11" s="30"/>
      <c r="D11" s="20" t="s">
        <v>20</v>
      </c>
      <c r="E11" s="26"/>
      <c r="F11" s="21"/>
      <c r="G11" s="21"/>
      <c r="H11" s="21"/>
      <c r="I11" s="21"/>
      <c r="J11" s="63"/>
      <c r="K11" s="67"/>
    </row>
    <row r="12" spans="1:11">
      <c r="A12" s="31" t="s">
        <v>21</v>
      </c>
      <c r="B12" s="32" t="s">
        <v>22</v>
      </c>
      <c r="C12" s="33"/>
      <c r="D12" s="33"/>
      <c r="E12" s="33"/>
      <c r="F12" s="34"/>
      <c r="G12" s="32" t="s">
        <v>23</v>
      </c>
      <c r="H12" s="35"/>
      <c r="I12" s="35"/>
      <c r="J12" s="35"/>
      <c r="K12" s="68"/>
    </row>
    <row r="13" ht="98.25" customHeight="1" spans="1:11">
      <c r="A13" s="36"/>
      <c r="B13" s="37" t="s">
        <v>24</v>
      </c>
      <c r="C13" s="38"/>
      <c r="D13" s="38"/>
      <c r="E13" s="38"/>
      <c r="F13" s="39"/>
      <c r="G13" s="37" t="s">
        <v>25</v>
      </c>
      <c r="H13" s="38"/>
      <c r="I13" s="38"/>
      <c r="J13" s="38"/>
      <c r="K13" s="39"/>
    </row>
    <row r="14" ht="25.5" customHeight="1" spans="1:11">
      <c r="A14" s="31" t="s">
        <v>26</v>
      </c>
      <c r="B14" s="22" t="s">
        <v>27</v>
      </c>
      <c r="C14" s="21" t="s">
        <v>28</v>
      </c>
      <c r="D14" s="21" t="s">
        <v>29</v>
      </c>
      <c r="E14" s="21" t="s">
        <v>30</v>
      </c>
      <c r="F14" s="22" t="s">
        <v>31</v>
      </c>
      <c r="G14" s="21" t="s">
        <v>32</v>
      </c>
      <c r="H14" s="40" t="s">
        <v>15</v>
      </c>
      <c r="I14" s="69"/>
      <c r="J14" s="63" t="s">
        <v>14</v>
      </c>
      <c r="K14" s="22" t="s">
        <v>33</v>
      </c>
    </row>
    <row r="15" ht="34.5" customHeight="1" spans="1:11">
      <c r="A15" s="41"/>
      <c r="B15" s="42" t="s">
        <v>34</v>
      </c>
      <c r="C15" s="43" t="s">
        <v>35</v>
      </c>
      <c r="D15" s="44" t="s">
        <v>36</v>
      </c>
      <c r="E15" s="45">
        <v>8</v>
      </c>
      <c r="F15" s="45" t="s">
        <v>37</v>
      </c>
      <c r="G15" s="45" t="s">
        <v>38</v>
      </c>
      <c r="H15" s="17" t="s">
        <v>39</v>
      </c>
      <c r="I15" s="19"/>
      <c r="J15" s="21">
        <v>8</v>
      </c>
      <c r="K15" s="21"/>
    </row>
    <row r="16" spans="1:11">
      <c r="A16" s="41"/>
      <c r="B16" s="46"/>
      <c r="C16" s="47"/>
      <c r="D16" s="44" t="s">
        <v>40</v>
      </c>
      <c r="E16" s="45">
        <v>7</v>
      </c>
      <c r="F16" s="45" t="s">
        <v>41</v>
      </c>
      <c r="G16" s="45" t="s">
        <v>41</v>
      </c>
      <c r="H16" s="23"/>
      <c r="I16" s="25"/>
      <c r="J16" s="21">
        <v>7</v>
      </c>
      <c r="K16" s="21"/>
    </row>
    <row r="17" spans="1:11">
      <c r="A17" s="41"/>
      <c r="B17" s="46"/>
      <c r="C17" s="48" t="s">
        <v>42</v>
      </c>
      <c r="D17" s="44" t="s">
        <v>43</v>
      </c>
      <c r="E17" s="45">
        <v>7</v>
      </c>
      <c r="F17" s="45" t="s">
        <v>44</v>
      </c>
      <c r="G17" s="45" t="s">
        <v>44</v>
      </c>
      <c r="H17" s="23"/>
      <c r="I17" s="25"/>
      <c r="J17" s="45">
        <v>7</v>
      </c>
      <c r="K17" s="21"/>
    </row>
    <row r="18" ht="88" customHeight="1" spans="1:11">
      <c r="A18" s="41"/>
      <c r="B18" s="46"/>
      <c r="C18" s="48"/>
      <c r="D18" s="44" t="s">
        <v>45</v>
      </c>
      <c r="E18" s="45">
        <v>6</v>
      </c>
      <c r="F18" s="49" t="s">
        <v>46</v>
      </c>
      <c r="G18" s="49" t="s">
        <v>46</v>
      </c>
      <c r="H18" s="23"/>
      <c r="I18" s="25"/>
      <c r="J18" s="45">
        <v>6</v>
      </c>
      <c r="K18" s="21"/>
    </row>
    <row r="19" ht="59" customHeight="1" spans="1:11">
      <c r="A19" s="41"/>
      <c r="B19" s="46"/>
      <c r="C19" s="50" t="s">
        <v>47</v>
      </c>
      <c r="D19" s="44" t="s">
        <v>48</v>
      </c>
      <c r="E19" s="21">
        <v>12</v>
      </c>
      <c r="F19" s="51" t="s">
        <v>49</v>
      </c>
      <c r="G19" s="52" t="s">
        <v>50</v>
      </c>
      <c r="H19" s="23"/>
      <c r="I19" s="25"/>
      <c r="J19" s="21">
        <v>12</v>
      </c>
      <c r="K19" s="21"/>
    </row>
    <row r="20" ht="45.75" customHeight="1" spans="1:11">
      <c r="A20" s="41"/>
      <c r="B20" s="46"/>
      <c r="C20" s="42" t="s">
        <v>51</v>
      </c>
      <c r="D20" s="53" t="s">
        <v>52</v>
      </c>
      <c r="E20" s="21">
        <v>10</v>
      </c>
      <c r="F20" s="45" t="s">
        <v>53</v>
      </c>
      <c r="G20" s="45" t="s">
        <v>53</v>
      </c>
      <c r="H20" s="17" t="s">
        <v>54</v>
      </c>
      <c r="I20" s="19"/>
      <c r="J20" s="21">
        <v>10</v>
      </c>
      <c r="K20" s="21"/>
    </row>
    <row r="21" ht="126.75" customHeight="1" spans="1:11">
      <c r="A21" s="41"/>
      <c r="B21" s="54" t="s">
        <v>55</v>
      </c>
      <c r="C21" s="42" t="s">
        <v>56</v>
      </c>
      <c r="D21" s="55" t="s">
        <v>57</v>
      </c>
      <c r="E21" s="21">
        <v>20</v>
      </c>
      <c r="F21" s="49" t="s">
        <v>58</v>
      </c>
      <c r="G21" s="45" t="s">
        <v>59</v>
      </c>
      <c r="H21" s="17" t="s">
        <v>60</v>
      </c>
      <c r="I21" s="19"/>
      <c r="J21" s="21">
        <f>E21*0.85</f>
        <v>17</v>
      </c>
      <c r="K21" s="22" t="s">
        <v>61</v>
      </c>
    </row>
    <row r="22" ht="131" customHeight="1" spans="1:11">
      <c r="A22" s="41"/>
      <c r="B22" s="54"/>
      <c r="C22" s="46"/>
      <c r="D22" s="55" t="s">
        <v>62</v>
      </c>
      <c r="E22" s="21">
        <v>20</v>
      </c>
      <c r="F22" s="49" t="s">
        <v>63</v>
      </c>
      <c r="G22" s="49" t="s">
        <v>64</v>
      </c>
      <c r="H22" s="23"/>
      <c r="I22" s="25"/>
      <c r="J22" s="21">
        <f>E22*0.85</f>
        <v>17</v>
      </c>
      <c r="K22" s="22" t="s">
        <v>61</v>
      </c>
    </row>
    <row r="23" ht="20.25" customHeight="1" spans="1:11">
      <c r="A23" s="56" t="s">
        <v>65</v>
      </c>
      <c r="B23" s="57"/>
      <c r="C23" s="57"/>
      <c r="D23" s="57"/>
      <c r="E23" s="57"/>
      <c r="F23" s="57"/>
      <c r="G23" s="57"/>
      <c r="H23" s="57"/>
      <c r="I23" s="70"/>
      <c r="J23" s="71">
        <f>J8+SUM(J15:J22)</f>
        <v>94</v>
      </c>
      <c r="K23" s="72"/>
    </row>
    <row r="24" s="3" customFormat="1" ht="10.5" customHeight="1" spans="1:10">
      <c r="A24" s="58"/>
      <c r="B24" s="58"/>
      <c r="C24" s="58"/>
      <c r="D24" s="58"/>
      <c r="E24" s="58"/>
      <c r="F24" s="58"/>
      <c r="G24" s="58"/>
      <c r="H24" s="58"/>
      <c r="I24" s="58"/>
      <c r="J24" s="73"/>
    </row>
    <row r="25" s="4" customFormat="1" ht="15" spans="1:1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</row>
    <row r="26" s="4" customFormat="1" ht="15" spans="1:1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</row>
    <row r="27" s="4" customFormat="1" ht="15" spans="1:11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</row>
    <row r="28" s="4" customFormat="1" ht="15" spans="1:11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</row>
    <row r="29" s="4" customFormat="1" ht="15" spans="5:10">
      <c r="E29" s="61"/>
      <c r="F29" s="61"/>
      <c r="G29" s="61"/>
      <c r="J29" s="74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A23:I23"/>
    <mergeCell ref="A25:K25"/>
    <mergeCell ref="A26:K26"/>
    <mergeCell ref="A27:K27"/>
    <mergeCell ref="A28:K28"/>
    <mergeCell ref="A12:A13"/>
    <mergeCell ref="A14:A22"/>
    <mergeCell ref="B15:B20"/>
    <mergeCell ref="B21:B22"/>
    <mergeCell ref="C15:C16"/>
    <mergeCell ref="C17:C18"/>
    <mergeCell ref="C21:C22"/>
    <mergeCell ref="K8:K11"/>
    <mergeCell ref="A7:C11"/>
    <mergeCell ref="H21:I22"/>
    <mergeCell ref="H15:I19"/>
  </mergeCells>
  <pageMargins left="0.75" right="0.75" top="1" bottom="1" header="0.509722222222222" footer="0.509722222222222"/>
  <pageSetup paperSize="9" scale="5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2021-05-06T07:44:00Z</dcterms:created>
  <dcterms:modified xsi:type="dcterms:W3CDTF">2021-06-02T06:28:39Z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