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00" windowHeight="6870"/>
  </bookViews>
  <sheets>
    <sheet name="治超专项" sheetId="1" r:id="rId1"/>
  </sheets>
  <definedNames>
    <definedName name="_xlnm.Print_Area" localSheetId="0">治超专项!$A$1:$K$22</definedName>
  </definedNames>
  <calcPr calcId="144525"/>
</workbook>
</file>

<file path=xl/sharedStrings.xml><?xml version="1.0" encoding="utf-8"?>
<sst xmlns="http://schemas.openxmlformats.org/spreadsheetml/2006/main" count="73" uniqueCount="67">
  <si>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</si>
  <si>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（2020年度）</t>
  </si>
  <si>
    <t>项目名称</t>
  </si>
  <si>
    <t>2020年治超专项工程</t>
  </si>
  <si>
    <t>主管部门及代码</t>
  </si>
  <si>
    <r>
      <rPr>
        <sz val="11"/>
        <color indexed="8"/>
        <rFont val="宋体"/>
        <charset val="134"/>
      </rPr>
      <t>北京市交通委员会170</t>
    </r>
  </si>
  <si>
    <t>实施单位</t>
  </si>
  <si>
    <t>北京市交通委员会大兴公路分局</t>
  </si>
  <si>
    <t>项目资金                    （万元）</t>
  </si>
  <si>
    <t>年初预算数（A）</t>
  </si>
  <si>
    <t>全年预算数（B）</t>
  </si>
  <si>
    <t>全年执行数（C）</t>
  </si>
  <si>
    <r>
      <rPr>
        <sz val="11"/>
        <color indexed="8"/>
        <rFont val="宋体"/>
        <charset val="134"/>
      </rPr>
      <t>分值（10分）</t>
    </r>
  </si>
  <si>
    <t>执行率（C/B)</t>
  </si>
  <si>
    <t>得分</t>
  </si>
  <si>
    <t>得分计算方法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</si>
  <si>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</si>
  <si>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</si>
  <si>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</si>
  <si>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</si>
  <si>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</si>
  <si>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</si>
  <si>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</si>
  <si>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</si>
  <si>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 xml:space="preserve"> 按照《2020年公路路网交通信息采集与发布设施投资分解计划》，治超非现场执法设备建设1套，检查站静态秤更新改造1套，非现场执法设备检定及核查2套。通过路网建设及运维，提高全路网现代化管理与服务水平，提升为公众出行提供服务的能力。</t>
  </si>
  <si>
    <t xml:space="preserve"> 按计划完成庞安路非现场执法设备建设工程1项；榆垡静态秤改造1套；检定及校准设备2套。1.按要求进行了方案评审汇报材料。2.设计符合《设计指导意见》。3.建设项目管理文件齐全。4.在路网中心规定时间内，填报本年度单独建设项目接入申请表。5.接入申请表内外场设施基础数据准确信息完整。6.设施建设按初设实施。7.按要求完成施工单位自检、监理及检测单位抽检。8.年底进行了交工验收。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</si>
  <si>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</si>
  <si>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</si>
  <si>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</si>
  <si>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</si>
  <si>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</si>
  <si>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</si>
  <si>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</si>
  <si>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未完成原因分析</t>
  </si>
  <si>
    <t>产
出
指
标
(50分)</t>
  </si>
  <si>
    <t>数量指标
（15分）</t>
  </si>
  <si>
    <t>非现场执法设备建设</t>
  </si>
  <si>
    <t>1套</t>
  </si>
  <si>
    <r>
      <rPr>
        <sz val="11"/>
        <color indexed="8"/>
        <rFont val="宋体"/>
        <charset val="134"/>
      </rPr>
      <t>完成值达到指标值，记满分；未达到指标值，按B/A或A/B*该指标分值记分。(即较小的数/大数*该指标分值）</t>
    </r>
  </si>
  <si>
    <t>检查站静态秤更新改造</t>
  </si>
  <si>
    <t>非现场执法设备检定及核查</t>
  </si>
  <si>
    <t>2套</t>
  </si>
  <si>
    <t>质量指标
（13分）</t>
  </si>
  <si>
    <t>工程质量标准</t>
  </si>
  <si>
    <t>符合《北京市公路路网信息采集与发布设备建设管理办法》要求，按《公路工程质量检验评定标准》JTG F80/1-2017验收合格</t>
  </si>
  <si>
    <t>验收合格</t>
  </si>
  <si>
    <t>检定标准</t>
  </si>
  <si>
    <t>符合《动态公路车辆自动衡器国家计量检定规程》JJG907-2006的要求</t>
  </si>
  <si>
    <t>符合要求</t>
  </si>
  <si>
    <t>时效指标
（12分）</t>
  </si>
  <si>
    <t>工程进度</t>
  </si>
  <si>
    <t>方案制定和前期准备时间：2020年5月前；招标采购时间：2020年7月前；施工时间：2020年8月至2020年10月；验收时间：2020年12月底前</t>
  </si>
  <si>
    <t>2020年5月前完成方案制定和前期准备，2020年7月底前完成招标工作，施工时间非现场执法设备建设工程8月13日至9月17日、检查站静态称更新改造工程9月11日至11月30日，2020年12月底前完成验收</t>
  </si>
  <si>
    <t>静态称更新改造工程施工时间略有滞后</t>
  </si>
  <si>
    <t>成本指标
（10分）</t>
  </si>
  <si>
    <t>项目预算控制数</t>
  </si>
  <si>
    <t>359万元，其中，非现场执法设备建设工程295万元，检查站静态秤更新改造55万元，非现场执法设备检定及核查9万元</t>
  </si>
  <si>
    <t>359万元，其中非现场执法设备建设工程294.73604万元，检查站静态秤更新改造54.9776万元，非现场执法设备检定及核查9.28236万元</t>
  </si>
  <si>
    <r>
      <rPr>
        <sz val="11"/>
        <color indexed="8"/>
        <rFont val="宋体"/>
        <charset val="134"/>
      </rPr>
      <t>在预算控制范围内得满分，超出预算按A/B*该指标分值计分</t>
    </r>
  </si>
  <si>
    <t>效
果
指
标
(40分)</t>
  </si>
  <si>
    <t>效益指标
（40分）</t>
  </si>
  <si>
    <t>社会效益</t>
  </si>
  <si>
    <t>提高全路网现代化管理与服务水平，提升道路通行能力。保障设备正常运行，延长设备设施的使用寿命，保证数据采集和信息发布及时准确。为公众提供便捷高效的公路出行信息服务</t>
  </si>
  <si>
    <t>达到预期指标</t>
  </si>
  <si>
    <t>1.若为定性指标，则根据“四档”原则计分：达成预期指标：按照指标分值的100-90%(含90%)；基本达成预期指标且效果较好：90-75%(含75%)，部分达成预期指标且具有一定效果：75-60%（含60%），未达成预期指标且效果较差：60-0%。
2.若为定量指标，完成值达到指标值，记满分；未达到指标值，按B/A或A/B*该指标分值记分（即较小的数/大数*该指标分值）。</t>
  </si>
  <si>
    <t>支撑依据不充分</t>
  </si>
  <si>
    <t>总分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</si>
</sst>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.00_ "/>
  </numFmts>
  <fonts count="29">
    <font>
      <sz val="11"/>
      <color indexed="8"/>
      <name val="宋体"/>
      <charset val="134"/>
    </font>
    <font>
      <sz val="18"/>
      <color indexed="8"/>
      <name val="宋体"/>
      <charset val="134"/>
    </font>
    <font>
      <sz val="14"/>
      <color indexed="8"/>
      <name val="宋体"/>
      <charset val="134"/>
    </font>
    <font>
      <sz val="12"/>
      <color indexed="8"/>
      <name val="宋体"/>
      <charset val="134"/>
    </font>
    <font>
      <b/>
      <sz val="18"/>
      <color indexed="8"/>
      <name val="宋体"/>
      <charset val="134"/>
    </font>
    <font>
      <sz val="11"/>
      <name val="宋体"/>
      <charset val="134"/>
    </font>
    <font>
      <b/>
      <sz val="11"/>
      <color indexed="8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2"/>
      <name val="宋体"/>
      <charset val="134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0"/>
      <name val="Arial"/>
      <charset val="134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63">
    <xf numFmtId="0" fontId="0" fillId="0" borderId="0">
      <alignment vertical="center"/>
    </xf>
    <xf numFmtId="0" fontId="0" fillId="0" borderId="0">
      <alignment vertical="center"/>
    </xf>
    <xf numFmtId="42" fontId="14" fillId="0" borderId="0" applyFont="0" applyFill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21" fillId="18" borderId="16" applyNumberFormat="0" applyAlignment="0" applyProtection="0">
      <alignment vertical="center"/>
    </xf>
    <xf numFmtId="44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>
      <alignment vertical="center"/>
    </xf>
    <xf numFmtId="0" fontId="14" fillId="32" borderId="23" applyNumberFormat="0" applyFont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0" fillId="0" borderId="17" applyNumberFormat="0" applyFill="0" applyAlignment="0" applyProtection="0">
      <alignment vertical="center"/>
    </xf>
    <xf numFmtId="0" fontId="12" fillId="0" borderId="17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8" fillId="0" borderId="19" applyNumberFormat="0" applyFill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22" fillId="4" borderId="20" applyNumberFormat="0" applyAlignment="0" applyProtection="0">
      <alignment vertical="center"/>
    </xf>
    <xf numFmtId="0" fontId="9" fillId="4" borderId="16" applyNumberFormat="0" applyAlignment="0" applyProtection="0">
      <alignment vertical="center"/>
    </xf>
    <xf numFmtId="0" fontId="16" fillId="14" borderId="18" applyNumberFormat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25" fillId="0" borderId="21" applyNumberFormat="0" applyFill="0" applyAlignment="0" applyProtection="0">
      <alignment vertical="center"/>
    </xf>
    <xf numFmtId="0" fontId="28" fillId="0" borderId="22" applyNumberFormat="0" applyFill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9" fillId="0" borderId="0">
      <alignment vertical="center"/>
    </xf>
    <xf numFmtId="0" fontId="7" fillId="22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9" fillId="0" borderId="0">
      <alignment vertical="center"/>
    </xf>
    <xf numFmtId="0" fontId="7" fillId="11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9" fillId="0" borderId="0">
      <alignment vertical="center"/>
    </xf>
    <xf numFmtId="0" fontId="7" fillId="2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9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" fillId="0" borderId="0">
      <alignment vertical="center"/>
    </xf>
  </cellStyleXfs>
  <cellXfs count="6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Font="1" applyFill="1">
      <alignment vertical="center"/>
    </xf>
    <xf numFmtId="0" fontId="3" fillId="0" borderId="0" xfId="0" applyFont="1" applyBorder="1">
      <alignment vertical="center"/>
    </xf>
    <xf numFmtId="0" fontId="3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/>
    </xf>
    <xf numFmtId="0" fontId="0" fillId="0" borderId="5" xfId="0" applyFont="1" applyFill="1" applyBorder="1" applyAlignment="1">
      <alignment horizontal="center" vertical="center" wrapText="1"/>
    </xf>
    <xf numFmtId="0" fontId="0" fillId="0" borderId="6" xfId="0" applyFont="1" applyFill="1" applyBorder="1" applyAlignment="1">
      <alignment horizontal="center" vertical="center" wrapText="1"/>
    </xf>
    <xf numFmtId="0" fontId="0" fillId="0" borderId="7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vertical="center"/>
    </xf>
    <xf numFmtId="0" fontId="0" fillId="0" borderId="8" xfId="0" applyFont="1" applyFill="1" applyBorder="1" applyAlignment="1">
      <alignment horizontal="center" vertical="center"/>
    </xf>
    <xf numFmtId="0" fontId="0" fillId="0" borderId="8" xfId="0" applyFont="1" applyFill="1" applyBorder="1" applyAlignment="1">
      <alignment horizontal="center" vertical="center" wrapText="1"/>
    </xf>
    <xf numFmtId="0" fontId="0" fillId="0" borderId="9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 wrapText="1"/>
    </xf>
    <xf numFmtId="0" fontId="0" fillId="0" borderId="10" xfId="0" applyFont="1" applyFill="1" applyBorder="1" applyAlignment="1">
      <alignment horizontal="center" vertical="center" wrapText="1"/>
    </xf>
    <xf numFmtId="0" fontId="0" fillId="0" borderId="8" xfId="0" applyFont="1" applyFill="1" applyBorder="1" applyAlignment="1">
      <alignment vertical="center"/>
    </xf>
    <xf numFmtId="0" fontId="0" fillId="0" borderId="1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2" xfId="0" applyFont="1" applyFill="1" applyBorder="1" applyAlignment="1">
      <alignment horizontal="center" vertical="center" wrapText="1"/>
    </xf>
    <xf numFmtId="0" fontId="0" fillId="0" borderId="13" xfId="0" applyFont="1" applyFill="1" applyBorder="1" applyAlignment="1">
      <alignment horizontal="center" vertical="center" textRotation="255"/>
    </xf>
    <xf numFmtId="0" fontId="0" fillId="0" borderId="2" xfId="0" applyNumberFormat="1" applyFont="1" applyFill="1" applyBorder="1" applyAlignment="1">
      <alignment horizontal="center" vertical="center" wrapText="1"/>
    </xf>
    <xf numFmtId="0" fontId="0" fillId="0" borderId="3" xfId="0" applyNumberFormat="1" applyFont="1" applyFill="1" applyBorder="1" applyAlignment="1">
      <alignment horizontal="center" vertical="center" wrapText="1"/>
    </xf>
    <xf numFmtId="0" fontId="0" fillId="0" borderId="4" xfId="0" applyNumberFormat="1" applyFont="1" applyFill="1" applyBorder="1" applyAlignment="1">
      <alignment horizontal="center" vertical="center" wrapText="1"/>
    </xf>
    <xf numFmtId="0" fontId="0" fillId="0" borderId="3" xfId="0" applyFont="1" applyFill="1" applyBorder="1">
      <alignment vertical="center"/>
    </xf>
    <xf numFmtId="0" fontId="0" fillId="0" borderId="14" xfId="0" applyFont="1" applyFill="1" applyBorder="1" applyAlignment="1">
      <alignment horizontal="center" vertical="center" textRotation="255"/>
    </xf>
    <xf numFmtId="0" fontId="0" fillId="0" borderId="2" xfId="0" applyNumberFormat="1" applyFont="1" applyFill="1" applyBorder="1" applyAlignment="1">
      <alignment horizontal="left" vertical="center" wrapText="1"/>
    </xf>
    <xf numFmtId="0" fontId="0" fillId="0" borderId="3" xfId="0" applyNumberFormat="1" applyFont="1" applyFill="1" applyBorder="1" applyAlignment="1">
      <alignment horizontal="left" vertical="center" wrapText="1"/>
    </xf>
    <xf numFmtId="0" fontId="0" fillId="0" borderId="4" xfId="0" applyNumberFormat="1" applyFont="1" applyFill="1" applyBorder="1" applyAlignment="1">
      <alignment horizontal="left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0" fillId="0" borderId="15" xfId="0" applyFont="1" applyFill="1" applyBorder="1" applyAlignment="1">
      <alignment horizontal="center" vertical="center" textRotation="255"/>
    </xf>
    <xf numFmtId="0" fontId="5" fillId="0" borderId="13" xfId="47" applyFont="1" applyFill="1" applyBorder="1" applyAlignment="1">
      <alignment horizontal="center" vertical="center" wrapText="1"/>
    </xf>
    <xf numFmtId="0" fontId="0" fillId="0" borderId="8" xfId="58" applyFont="1" applyFill="1" applyBorder="1" applyAlignment="1">
      <alignment horizontal="center" vertical="center" wrapText="1"/>
    </xf>
    <xf numFmtId="0" fontId="0" fillId="0" borderId="8" xfId="1" applyFont="1" applyFill="1" applyBorder="1" applyAlignment="1">
      <alignment horizontal="center" vertical="center" wrapText="1"/>
    </xf>
    <xf numFmtId="0" fontId="5" fillId="0" borderId="15" xfId="47" applyFont="1" applyFill="1" applyBorder="1" applyAlignment="1">
      <alignment horizontal="center" vertical="center" wrapText="1"/>
    </xf>
    <xf numFmtId="0" fontId="5" fillId="0" borderId="14" xfId="47" applyFont="1" applyFill="1" applyBorder="1" applyAlignment="1">
      <alignment horizontal="center" vertical="center" wrapText="1"/>
    </xf>
    <xf numFmtId="0" fontId="0" fillId="0" borderId="8" xfId="1" applyFont="1" applyFill="1" applyBorder="1" applyAlignment="1">
      <alignment horizontal="left" vertical="center" wrapText="1"/>
    </xf>
    <xf numFmtId="9" fontId="0" fillId="0" borderId="8" xfId="1" applyNumberFormat="1" applyFont="1" applyFill="1" applyBorder="1" applyAlignment="1">
      <alignment horizontal="left" vertical="center" wrapText="1"/>
    </xf>
    <xf numFmtId="9" fontId="0" fillId="0" borderId="8" xfId="1" applyNumberFormat="1" applyFont="1" applyFill="1" applyBorder="1" applyAlignment="1">
      <alignment horizontal="center" vertical="center" wrapText="1"/>
    </xf>
    <xf numFmtId="0" fontId="0" fillId="0" borderId="8" xfId="58" applyFont="1" applyFill="1" applyBorder="1" applyAlignment="1">
      <alignment horizontal="left" vertical="center" wrapText="1"/>
    </xf>
    <xf numFmtId="0" fontId="5" fillId="0" borderId="8" xfId="47" applyFont="1" applyFill="1" applyBorder="1" applyAlignment="1">
      <alignment horizontal="center" vertical="center" wrapText="1"/>
    </xf>
    <xf numFmtId="0" fontId="0" fillId="0" borderId="8" xfId="0" applyFont="1" applyFill="1" applyBorder="1" applyAlignment="1">
      <alignment horizontal="left" vertical="center" wrapText="1"/>
    </xf>
    <xf numFmtId="0" fontId="6" fillId="0" borderId="8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176" fontId="0" fillId="0" borderId="8" xfId="0" applyNumberFormat="1" applyFont="1" applyFill="1" applyBorder="1" applyAlignment="1">
      <alignment horizontal="center" vertical="center" wrapText="1"/>
    </xf>
    <xf numFmtId="10" fontId="0" fillId="0" borderId="8" xfId="0" applyNumberFormat="1" applyFont="1" applyFill="1" applyBorder="1" applyAlignment="1">
      <alignment horizontal="center" vertical="center"/>
    </xf>
    <xf numFmtId="0" fontId="0" fillId="0" borderId="13" xfId="0" applyFont="1" applyFill="1" applyBorder="1" applyAlignment="1">
      <alignment horizontal="left" vertical="center" wrapText="1"/>
    </xf>
    <xf numFmtId="0" fontId="0" fillId="0" borderId="15" xfId="0" applyFont="1" applyFill="1" applyBorder="1" applyAlignment="1">
      <alignment horizontal="left" vertical="center" wrapText="1"/>
    </xf>
    <xf numFmtId="0" fontId="0" fillId="0" borderId="14" xfId="0" applyFont="1" applyFill="1" applyBorder="1" applyAlignment="1">
      <alignment horizontal="left" vertical="center" wrapText="1"/>
    </xf>
    <xf numFmtId="0" fontId="0" fillId="0" borderId="4" xfId="0" applyFont="1" applyFill="1" applyBorder="1">
      <alignment vertical="center"/>
    </xf>
    <xf numFmtId="0" fontId="0" fillId="0" borderId="4" xfId="0" applyFont="1" applyFill="1" applyBorder="1" applyAlignment="1">
      <alignment horizontal="center" vertical="center" wrapText="1"/>
    </xf>
  </cellXfs>
  <cellStyles count="63">
    <cellStyle name="常规" xfId="0" builtinId="0"/>
    <cellStyle name="常规 4 4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常规 2 2 2" xfId="37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常规 2 2" xfId="47"/>
    <cellStyle name="40% - 强调文字颜色 5" xfId="48" builtinId="47"/>
    <cellStyle name="60% - 强调文字颜色 5" xfId="49" builtinId="48"/>
    <cellStyle name="强调文字颜色 6" xfId="50" builtinId="49"/>
    <cellStyle name="常规 2 3" xfId="51"/>
    <cellStyle name="40% - 强调文字颜色 6" xfId="52" builtinId="51"/>
    <cellStyle name="60% - 强调文字颜色 6" xfId="53" builtinId="52"/>
    <cellStyle name="常规 2" xfId="54"/>
    <cellStyle name="常规 2 4" xfId="55"/>
    <cellStyle name="常规 3" xfId="56"/>
    <cellStyle name="千位分隔 2" xfId="57"/>
    <cellStyle name="常规 4" xfId="58"/>
    <cellStyle name="常规 4 2" xfId="59"/>
    <cellStyle name="常规 4 3" xfId="60"/>
    <cellStyle name="常规 5" xfId="61"/>
    <cellStyle name="常规 7" xfId="6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6"/>
  <sheetViews>
    <sheetView tabSelected="1" view="pageBreakPreview" zoomScale="60" zoomScaleNormal="85" zoomScaleSheetLayoutView="60" workbookViewId="0">
      <selection activeCell="E7" sqref="E7:G8"/>
    </sheetView>
  </sheetViews>
  <sheetFormatPr defaultColWidth="9" defaultRowHeight="14"/>
  <cols>
    <col min="1" max="1" width="4.12727272727273" customWidth="1"/>
    <col min="2" max="3" width="9.87272727272727" customWidth="1"/>
    <col min="4" max="4" width="20.5" customWidth="1"/>
    <col min="5" max="7" width="15.6272727272727" style="6" customWidth="1"/>
    <col min="8" max="9" width="9.62727272727273" customWidth="1"/>
    <col min="10" max="10" width="9.62727272727273" style="7" customWidth="1"/>
    <col min="11" max="11" width="14.6272727272727" customWidth="1"/>
  </cols>
  <sheetData>
    <row r="1" s="1" customFormat="1" ht="23" spans="1:11">
      <c r="A1" s="8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</row>
    <row r="2" s="2" customFormat="1" ht="17.5" spans="1:11">
      <c r="A2" s="10" t="s">
        <v>1</v>
      </c>
      <c r="B2" s="10"/>
      <c r="C2" s="10"/>
      <c r="D2" s="10"/>
      <c r="E2" s="10"/>
      <c r="F2" s="10"/>
      <c r="G2" s="10"/>
      <c r="H2" s="10"/>
      <c r="I2" s="10"/>
      <c r="J2" s="10"/>
      <c r="K2" s="10"/>
    </row>
    <row r="3" s="2" customFormat="1" ht="12" customHeight="1" spans="1:11">
      <c r="A3" s="11"/>
      <c r="B3" s="11"/>
      <c r="C3" s="11"/>
      <c r="D3" s="11"/>
      <c r="E3" s="12"/>
      <c r="F3" s="12"/>
      <c r="G3" s="12"/>
      <c r="H3" s="11"/>
      <c r="I3" s="11"/>
      <c r="J3" s="54"/>
      <c r="K3" s="11"/>
    </row>
    <row r="4" s="3" customFormat="1" ht="20.25" customHeight="1" spans="1:11">
      <c r="A4" s="13" t="s">
        <v>2</v>
      </c>
      <c r="B4" s="14"/>
      <c r="C4" s="15"/>
      <c r="D4" s="13" t="s">
        <v>3</v>
      </c>
      <c r="E4" s="14"/>
      <c r="F4" s="14"/>
      <c r="G4" s="14"/>
      <c r="H4" s="14"/>
      <c r="I4" s="14"/>
      <c r="J4" s="14"/>
      <c r="K4" s="15"/>
    </row>
    <row r="5" s="3" customFormat="1" ht="20.25" customHeight="1" spans="1:11">
      <c r="A5" s="13" t="s">
        <v>4</v>
      </c>
      <c r="B5" s="14"/>
      <c r="C5" s="15"/>
      <c r="D5" s="13" t="s">
        <v>5</v>
      </c>
      <c r="E5" s="14"/>
      <c r="F5" s="15"/>
      <c r="G5" s="13" t="s">
        <v>6</v>
      </c>
      <c r="H5" s="15"/>
      <c r="I5" s="13" t="s">
        <v>7</v>
      </c>
      <c r="J5" s="14"/>
      <c r="K5" s="15"/>
    </row>
    <row r="6" s="3" customFormat="1" ht="28" spans="1:11">
      <c r="A6" s="16" t="s">
        <v>8</v>
      </c>
      <c r="B6" s="17"/>
      <c r="C6" s="18"/>
      <c r="D6" s="19"/>
      <c r="E6" s="20" t="s">
        <v>9</v>
      </c>
      <c r="F6" s="20" t="s">
        <v>10</v>
      </c>
      <c r="G6" s="20" t="s">
        <v>11</v>
      </c>
      <c r="H6" s="21" t="s">
        <v>12</v>
      </c>
      <c r="I6" s="21" t="s">
        <v>13</v>
      </c>
      <c r="J6" s="55" t="s">
        <v>14</v>
      </c>
      <c r="K6" s="20" t="s">
        <v>15</v>
      </c>
    </row>
    <row r="7" s="3" customFormat="1" ht="20.25" customHeight="1" spans="1:11">
      <c r="A7" s="22"/>
      <c r="B7" s="23"/>
      <c r="C7" s="24"/>
      <c r="D7" s="19" t="s">
        <v>16</v>
      </c>
      <c r="E7" s="20">
        <v>345</v>
      </c>
      <c r="F7" s="20">
        <v>359</v>
      </c>
      <c r="G7" s="20">
        <v>359</v>
      </c>
      <c r="H7" s="20">
        <v>10</v>
      </c>
      <c r="I7" s="56">
        <f>+G7/F7</f>
        <v>1</v>
      </c>
      <c r="J7" s="55">
        <f>IF(H7*I7&lt;10,H7*I7,10)</f>
        <v>10</v>
      </c>
      <c r="K7" s="57" t="s">
        <v>17</v>
      </c>
    </row>
    <row r="8" s="3" customFormat="1" ht="20.25" customHeight="1" spans="1:11">
      <c r="A8" s="22"/>
      <c r="B8" s="23"/>
      <c r="C8" s="24"/>
      <c r="D8" s="19" t="s">
        <v>18</v>
      </c>
      <c r="E8" s="20">
        <v>345</v>
      </c>
      <c r="F8" s="20">
        <v>359</v>
      </c>
      <c r="G8" s="20">
        <v>359</v>
      </c>
      <c r="H8" s="20"/>
      <c r="I8" s="56"/>
      <c r="J8" s="55"/>
      <c r="K8" s="58"/>
    </row>
    <row r="9" s="3" customFormat="1" ht="20.25" customHeight="1" spans="1:11">
      <c r="A9" s="22"/>
      <c r="B9" s="23"/>
      <c r="C9" s="24"/>
      <c r="D9" s="19" t="s">
        <v>19</v>
      </c>
      <c r="E9" s="25"/>
      <c r="F9" s="20"/>
      <c r="G9" s="20"/>
      <c r="H9" s="20"/>
      <c r="I9" s="20"/>
      <c r="J9" s="55"/>
      <c r="K9" s="58"/>
    </row>
    <row r="10" s="3" customFormat="1" ht="20.25" customHeight="1" spans="1:11">
      <c r="A10" s="26"/>
      <c r="B10" s="27"/>
      <c r="C10" s="28"/>
      <c r="D10" s="19" t="s">
        <v>20</v>
      </c>
      <c r="E10" s="25"/>
      <c r="F10" s="20"/>
      <c r="G10" s="20"/>
      <c r="H10" s="20"/>
      <c r="I10" s="20"/>
      <c r="J10" s="55"/>
      <c r="K10" s="59"/>
    </row>
    <row r="11" s="3" customFormat="1" ht="25.5" customHeight="1" spans="1:11">
      <c r="A11" s="29" t="s">
        <v>21</v>
      </c>
      <c r="B11" s="30" t="s">
        <v>22</v>
      </c>
      <c r="C11" s="31"/>
      <c r="D11" s="31"/>
      <c r="E11" s="31"/>
      <c r="F11" s="32"/>
      <c r="G11" s="30" t="s">
        <v>23</v>
      </c>
      <c r="H11" s="33"/>
      <c r="I11" s="33"/>
      <c r="J11" s="33"/>
      <c r="K11" s="60"/>
    </row>
    <row r="12" s="3" customFormat="1" ht="105" customHeight="1" spans="1:11">
      <c r="A12" s="34"/>
      <c r="B12" s="35" t="s">
        <v>24</v>
      </c>
      <c r="C12" s="36"/>
      <c r="D12" s="36"/>
      <c r="E12" s="36"/>
      <c r="F12" s="37"/>
      <c r="G12" s="35" t="s">
        <v>25</v>
      </c>
      <c r="H12" s="36"/>
      <c r="I12" s="36"/>
      <c r="J12" s="36"/>
      <c r="K12" s="37"/>
    </row>
    <row r="13" s="3" customFormat="1" ht="25.5" customHeight="1" spans="1:11">
      <c r="A13" s="29" t="s">
        <v>26</v>
      </c>
      <c r="B13" s="21" t="s">
        <v>27</v>
      </c>
      <c r="C13" s="20" t="s">
        <v>28</v>
      </c>
      <c r="D13" s="20" t="s">
        <v>29</v>
      </c>
      <c r="E13" s="20" t="s">
        <v>30</v>
      </c>
      <c r="F13" s="21" t="s">
        <v>31</v>
      </c>
      <c r="G13" s="20" t="s">
        <v>32</v>
      </c>
      <c r="H13" s="38" t="s">
        <v>15</v>
      </c>
      <c r="I13" s="61"/>
      <c r="J13" s="55" t="s">
        <v>14</v>
      </c>
      <c r="K13" s="21" t="s">
        <v>33</v>
      </c>
    </row>
    <row r="14" s="3" customFormat="1" ht="26.25" customHeight="1" spans="1:11">
      <c r="A14" s="39"/>
      <c r="B14" s="40" t="s">
        <v>34</v>
      </c>
      <c r="C14" s="40" t="s">
        <v>35</v>
      </c>
      <c r="D14" s="20" t="s">
        <v>36</v>
      </c>
      <c r="E14" s="41">
        <v>5</v>
      </c>
      <c r="F14" s="42" t="s">
        <v>37</v>
      </c>
      <c r="G14" s="42" t="s">
        <v>37</v>
      </c>
      <c r="H14" s="16" t="s">
        <v>38</v>
      </c>
      <c r="I14" s="18"/>
      <c r="J14" s="20">
        <v>5</v>
      </c>
      <c r="K14" s="20"/>
    </row>
    <row r="15" s="3" customFormat="1" ht="26.25" customHeight="1" spans="1:11">
      <c r="A15" s="39"/>
      <c r="B15" s="43"/>
      <c r="C15" s="43"/>
      <c r="D15" s="20" t="s">
        <v>39</v>
      </c>
      <c r="E15" s="41">
        <v>5</v>
      </c>
      <c r="F15" s="42" t="s">
        <v>37</v>
      </c>
      <c r="G15" s="42" t="s">
        <v>37</v>
      </c>
      <c r="H15" s="22"/>
      <c r="I15" s="24"/>
      <c r="J15" s="20">
        <v>5</v>
      </c>
      <c r="K15" s="20"/>
    </row>
    <row r="16" s="3" customFormat="1" ht="26.25" customHeight="1" spans="1:11">
      <c r="A16" s="39"/>
      <c r="B16" s="43"/>
      <c r="C16" s="44"/>
      <c r="D16" s="20" t="s">
        <v>40</v>
      </c>
      <c r="E16" s="41">
        <v>5</v>
      </c>
      <c r="F16" s="42" t="s">
        <v>41</v>
      </c>
      <c r="G16" s="42" t="s">
        <v>41</v>
      </c>
      <c r="H16" s="22"/>
      <c r="I16" s="24"/>
      <c r="J16" s="20">
        <v>5</v>
      </c>
      <c r="K16" s="20"/>
    </row>
    <row r="17" s="3" customFormat="1" ht="126" spans="1:11">
      <c r="A17" s="39"/>
      <c r="B17" s="43"/>
      <c r="C17" s="40" t="s">
        <v>42</v>
      </c>
      <c r="D17" s="20" t="s">
        <v>43</v>
      </c>
      <c r="E17" s="41">
        <v>7</v>
      </c>
      <c r="F17" s="45" t="s">
        <v>44</v>
      </c>
      <c r="G17" s="42" t="s">
        <v>45</v>
      </c>
      <c r="H17" s="22"/>
      <c r="I17" s="24"/>
      <c r="J17" s="20">
        <v>7</v>
      </c>
      <c r="K17" s="20"/>
    </row>
    <row r="18" s="3" customFormat="1" ht="70" spans="1:11">
      <c r="A18" s="39"/>
      <c r="B18" s="43"/>
      <c r="C18" s="43"/>
      <c r="D18" s="20" t="s">
        <v>46</v>
      </c>
      <c r="E18" s="41">
        <v>6</v>
      </c>
      <c r="F18" s="46" t="s">
        <v>47</v>
      </c>
      <c r="G18" s="47" t="s">
        <v>48</v>
      </c>
      <c r="H18" s="22"/>
      <c r="I18" s="24"/>
      <c r="J18" s="20">
        <v>6</v>
      </c>
      <c r="K18" s="20"/>
    </row>
    <row r="19" s="3" customFormat="1" ht="197" customHeight="1" spans="1:11">
      <c r="A19" s="39"/>
      <c r="B19" s="43"/>
      <c r="C19" s="40" t="s">
        <v>49</v>
      </c>
      <c r="D19" s="20" t="s">
        <v>50</v>
      </c>
      <c r="E19" s="41">
        <v>12</v>
      </c>
      <c r="F19" s="46" t="s">
        <v>51</v>
      </c>
      <c r="G19" s="48" t="s">
        <v>52</v>
      </c>
      <c r="H19" s="22"/>
      <c r="I19" s="24"/>
      <c r="J19" s="20">
        <v>10.5</v>
      </c>
      <c r="K19" s="21" t="s">
        <v>53</v>
      </c>
    </row>
    <row r="20" s="3" customFormat="1" ht="140" spans="1:11">
      <c r="A20" s="39"/>
      <c r="B20" s="43"/>
      <c r="C20" s="40" t="s">
        <v>54</v>
      </c>
      <c r="D20" s="20" t="s">
        <v>55</v>
      </c>
      <c r="E20" s="41">
        <v>10</v>
      </c>
      <c r="F20" s="48" t="s">
        <v>56</v>
      </c>
      <c r="G20" s="48" t="s">
        <v>57</v>
      </c>
      <c r="H20" s="16" t="s">
        <v>58</v>
      </c>
      <c r="I20" s="18"/>
      <c r="J20" s="20">
        <v>10</v>
      </c>
      <c r="K20" s="20"/>
    </row>
    <row r="21" s="3" customFormat="1" ht="253.5" customHeight="1" spans="1:11">
      <c r="A21" s="39"/>
      <c r="B21" s="40" t="s">
        <v>59</v>
      </c>
      <c r="C21" s="49" t="s">
        <v>60</v>
      </c>
      <c r="D21" s="20" t="s">
        <v>61</v>
      </c>
      <c r="E21" s="20">
        <v>40</v>
      </c>
      <c r="F21" s="50" t="s">
        <v>62</v>
      </c>
      <c r="G21" s="20" t="s">
        <v>63</v>
      </c>
      <c r="H21" s="16" t="s">
        <v>64</v>
      </c>
      <c r="I21" s="18"/>
      <c r="J21" s="20">
        <v>35</v>
      </c>
      <c r="K21" s="21" t="s">
        <v>65</v>
      </c>
    </row>
    <row r="22" s="3" customFormat="1" ht="25.5" customHeight="1" spans="1:11">
      <c r="A22" s="51" t="s">
        <v>66</v>
      </c>
      <c r="B22" s="51"/>
      <c r="C22" s="51"/>
      <c r="D22" s="51"/>
      <c r="E22" s="51"/>
      <c r="F22" s="51"/>
      <c r="G22" s="51"/>
      <c r="H22" s="51"/>
      <c r="I22" s="51"/>
      <c r="J22" s="55">
        <f>J7+SUM(J14:J21)</f>
        <v>93.5</v>
      </c>
      <c r="K22" s="25"/>
    </row>
    <row r="23" s="4" customFormat="1" ht="15" spans="1:11">
      <c r="A23" s="52"/>
      <c r="B23" s="52"/>
      <c r="C23" s="52"/>
      <c r="D23" s="52"/>
      <c r="E23" s="52"/>
      <c r="F23" s="52"/>
      <c r="G23" s="52"/>
      <c r="H23" s="52"/>
      <c r="I23" s="52"/>
      <c r="J23" s="52"/>
      <c r="K23" s="52"/>
    </row>
    <row r="24" s="5" customFormat="1" ht="15" spans="1:11">
      <c r="A24" s="53"/>
      <c r="B24" s="53"/>
      <c r="C24" s="53"/>
      <c r="D24" s="53"/>
      <c r="E24" s="53"/>
      <c r="F24" s="53"/>
      <c r="G24" s="53"/>
      <c r="H24" s="53"/>
      <c r="I24" s="53"/>
      <c r="J24" s="53"/>
      <c r="K24" s="53"/>
    </row>
    <row r="25" s="5" customFormat="1" ht="15" spans="1:11">
      <c r="A25" s="53"/>
      <c r="B25" s="53"/>
      <c r="C25" s="53"/>
      <c r="D25" s="53"/>
      <c r="E25" s="53"/>
      <c r="F25" s="53"/>
      <c r="G25" s="53"/>
      <c r="H25" s="53"/>
      <c r="I25" s="53"/>
      <c r="J25" s="53"/>
      <c r="K25" s="53"/>
    </row>
    <row r="26" s="5" customFormat="1" ht="15" spans="1:11">
      <c r="A26" s="52"/>
      <c r="B26" s="52"/>
      <c r="C26" s="52"/>
      <c r="D26" s="52"/>
      <c r="E26" s="52"/>
      <c r="F26" s="52"/>
      <c r="G26" s="52"/>
      <c r="H26" s="52"/>
      <c r="I26" s="52"/>
      <c r="J26" s="52"/>
      <c r="K26" s="52"/>
    </row>
  </sheetData>
  <mergeCells count="28">
    <mergeCell ref="A1:K1"/>
    <mergeCell ref="A2:K2"/>
    <mergeCell ref="A4:C4"/>
    <mergeCell ref="D4:K4"/>
    <mergeCell ref="A5:C5"/>
    <mergeCell ref="D5:F5"/>
    <mergeCell ref="G5:H5"/>
    <mergeCell ref="I5:K5"/>
    <mergeCell ref="B11:F11"/>
    <mergeCell ref="G11:K11"/>
    <mergeCell ref="B12:F12"/>
    <mergeCell ref="G12:K12"/>
    <mergeCell ref="H13:I13"/>
    <mergeCell ref="H20:I20"/>
    <mergeCell ref="H21:I21"/>
    <mergeCell ref="A22:I22"/>
    <mergeCell ref="A23:K23"/>
    <mergeCell ref="A24:K24"/>
    <mergeCell ref="A25:K25"/>
    <mergeCell ref="A26:K26"/>
    <mergeCell ref="A11:A12"/>
    <mergeCell ref="A13:A21"/>
    <mergeCell ref="B14:B20"/>
    <mergeCell ref="C14:C16"/>
    <mergeCell ref="C17:C18"/>
    <mergeCell ref="K7:K10"/>
    <mergeCell ref="A6:C10"/>
    <mergeCell ref="H14:I19"/>
  </mergeCells>
  <printOptions horizontalCentered="1" verticalCentered="1"/>
  <pageMargins left="0.314583333333333" right="0.511805555555556" top="0.354166666666667" bottom="0.354166666666667" header="0.314583333333333" footer="0.314583333333333"/>
  <pageSetup paperSize="9" scale="65" orientation="portrait" horizontalDpi="3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治超专项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delljxds8</dc:creator>
  <cp:lastModifiedBy>韩稼伦</cp:lastModifiedBy>
  <dcterms:created xsi:type="dcterms:W3CDTF">2021-05-07T03:01:00Z</dcterms:created>
  <dcterms:modified xsi:type="dcterms:W3CDTF">2021-06-02T06:24:13Z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2052-11.1.0.9192</vt:lpwstr>
  </property>
</Properties>
</file>