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<sst xmlns="http://schemas.openxmlformats.org/spreadsheetml/2006/main" count="107" uniqueCount="95">
  <si>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</si>
  <si>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</si>
  <si>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</si>
  <si>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治超日常保障和设备维保运输及治超监测等经费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</si>
  <si>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</si>
  <si>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</si>
  <si>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</si>
  <si>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</si>
  <si>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</si>
  <si>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</si>
  <si>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r>
      <rPr>
        <sz val="11"/>
        <color theme="1"/>
        <rFont val="宋体"/>
        <charset val="134"/>
        <scheme val="minor"/>
      </rPr>
      <t>全年预算数（B</t>
    </r>
    <r>
      <rPr>
        <sz val="11"/>
        <color theme="1"/>
        <rFont val="宋体"/>
        <charset val="134"/>
        <scheme val="minor"/>
      </rPr>
      <t>)</t>
    </r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</si>
  <si>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</si>
  <si>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</si>
  <si>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r>
      <rPr>
        <sz val="11"/>
        <color theme="1"/>
        <rFont val="宋体"/>
        <charset val="134"/>
        <scheme val="minor"/>
      </rPr>
      <t>执行率（C/</t>
    </r>
    <r>
      <rPr>
        <sz val="11"/>
        <color theme="1"/>
        <rFont val="宋体"/>
        <charset val="134"/>
        <scheme val="minor"/>
      </rPr>
      <t>B</t>
    </r>
    <r>
      <rPr>
        <sz val="11"/>
        <color theme="1"/>
        <rFont val="宋体"/>
        <charset val="134"/>
        <scheme val="minor"/>
      </rPr>
      <t>)</t>
    </r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</si>
  <si>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</si>
  <si>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</si>
  <si>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</si>
  <si>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</si>
  <si>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</si>
  <si>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</si>
  <si>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</si>
  <si>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</si>
  <si>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</si>
  <si>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</si>
  <si>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继续按照国家和有关北京市相关要求积极开展车辆超限超载治理，在严格路面执法的同时，强化货运源头监管，依靠科技进步，创新治超手段，同期或后期建设了的公路治超执法与防护设施，实现重点节点重点路段全程监控、全程取证，有效保障治超工作取得了明显成效。确保治超各项工作正常开展，确保超限超载称重设施设备及信息系统运行正常、治超数据筛查、审核准确、源头监测到位，确保市各综检站执法工作取证更准确、高效，执法依据更确凿、完善，为工作研判提供数据支撑，不断提升治超科技化、信息化水平。</t>
  </si>
  <si>
    <t>基本完成预期目标。积极开展治理车辆超限超载工作，推进了治超非现场执法设备建设，重要节点重点路段全程监控、全程取证；依托卫星遥感加强对货运源头监管，超限超载称重设施设备及信息系统运行正常、治超数据筛查、审核、源头监测到位，不断探索治超科技化、信息化手段，增强执法取证的准确、高效，为治超工作开展提供技术支撑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</si>
  <si>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</si>
  <si>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</si>
  <si>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</si>
  <si>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</si>
  <si>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</si>
  <si>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</si>
  <si>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</si>
  <si>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</si>
  <si>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</si>
  <si>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</si>
  <si>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非现场审核时效</t>
  </si>
  <si>
    <t>≤24小时</t>
  </si>
  <si>
    <t>完成值达到指标值，记满分；未达到指标值，按B/A或A/B*该指标分值记分。(即较小的数/大数*该指标分值）</t>
  </si>
  <si>
    <t>综检站监控系统维护</t>
  </si>
  <si>
    <t>39个站</t>
  </si>
  <si>
    <t>监控局域网系统维护</t>
  </si>
  <si>
    <t>32个站</t>
  </si>
  <si>
    <t>信息系统维保</t>
  </si>
  <si>
    <t>32个综检站和10个超限检测点</t>
  </si>
  <si>
    <t>32个综检站和9个单一治超站</t>
  </si>
  <si>
    <t>磁各庄治超站因迁址停用</t>
  </si>
  <si>
    <t>称重设备维修维护、技术支持</t>
  </si>
  <si>
    <t>77台磅</t>
  </si>
  <si>
    <t>78台</t>
  </si>
  <si>
    <t>区县货运源头点位专题图、源头统计表</t>
  </si>
  <si>
    <t>≥6份</t>
  </si>
  <si>
    <t>6份</t>
  </si>
  <si>
    <t>区县货运源头监测报告</t>
  </si>
  <si>
    <t>≥3份</t>
  </si>
  <si>
    <t>3份</t>
  </si>
  <si>
    <t>区县货运源头监测矢量数据</t>
  </si>
  <si>
    <t>≥6套</t>
  </si>
  <si>
    <t>6套</t>
  </si>
  <si>
    <t>质量指标
（13分）</t>
  </si>
  <si>
    <t>非现场初审正确率</t>
  </si>
  <si>
    <t>≥95%</t>
  </si>
  <si>
    <t>非现场质检复审正确率</t>
  </si>
  <si>
    <t>实际审核时有人工误差</t>
  </si>
  <si>
    <t>非现场点位覆盖率</t>
  </si>
  <si>
    <t>100%（31个点位）</t>
  </si>
  <si>
    <t>维保单位维保率</t>
  </si>
  <si>
    <t>时效指标
（12分）</t>
  </si>
  <si>
    <t>非现场招标采购时间</t>
  </si>
  <si>
    <t>2020年5月前</t>
  </si>
  <si>
    <t>非现场验收时间</t>
  </si>
  <si>
    <t>源头遥感项目完成</t>
  </si>
  <si>
    <t>维保单位巡检周期</t>
  </si>
  <si>
    <t>每季度1次</t>
  </si>
  <si>
    <t>房租合同支付首付款、尾款</t>
  </si>
  <si>
    <t>2020年3月、9月</t>
  </si>
  <si>
    <t>成本指标
（10分）</t>
  </si>
  <si>
    <t>项目预算控制数</t>
  </si>
  <si>
    <t>615.67577万元</t>
  </si>
  <si>
    <t>577.62197万元</t>
  </si>
  <si>
    <t>在预算控制范围内得满分，超出预算按A/B*该指标分值计分</t>
  </si>
  <si>
    <t>效
果
指
标
(40分)</t>
  </si>
  <si>
    <t>效益指标
（40分）</t>
  </si>
  <si>
    <t>称重检测数据及非现场提升数据精准度</t>
  </si>
  <si>
    <t>确保系统取证证据的准确性、完整性</t>
  </si>
  <si>
    <t>达到预期目标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</si>
  <si>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</si>
  <si>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站点联网率达到交通部要求</t>
  </si>
  <si>
    <t>确保全市综合检查站数据联网联通</t>
  </si>
  <si>
    <t>源头治超工作标准化</t>
  </si>
  <si>
    <t>不断提高</t>
  </si>
  <si>
    <t>指标不明确，完成情况证明材料不充分</t>
  </si>
  <si>
    <t>履职基础、公共服务能力</t>
  </si>
  <si>
    <t>得到提升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</si>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</sst>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24" fillId="0" borderId="0"/>
    <xf numFmtId="42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19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/>
    <xf numFmtId="0" fontId="0" fillId="10" borderId="18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1" fillId="16" borderId="20" applyNumberFormat="0" applyAlignment="0" applyProtection="0">
      <alignment vertical="center"/>
    </xf>
    <xf numFmtId="0" fontId="33" fillId="16" borderId="22" applyNumberFormat="0" applyAlignment="0" applyProtection="0">
      <alignment vertical="center"/>
    </xf>
    <xf numFmtId="0" fontId="19" fillId="14" borderId="19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0" borderId="0"/>
    <xf numFmtId="0" fontId="18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0" borderId="0"/>
    <xf numFmtId="0" fontId="18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0" borderId="0"/>
    <xf numFmtId="0" fontId="18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0" borderId="0"/>
    <xf numFmtId="0" fontId="24" fillId="0" borderId="0">
      <alignment vertical="center"/>
    </xf>
    <xf numFmtId="0" fontId="24" fillId="0" borderId="0">
      <alignment vertical="center"/>
    </xf>
    <xf numFmtId="43" fontId="35" fillId="0" borderId="0" applyFont="0" applyFill="0" applyBorder="0" applyAlignment="0" applyProtection="0">
      <alignment vertical="center"/>
    </xf>
    <xf numFmtId="0" fontId="24" fillId="0" borderId="0"/>
    <xf numFmtId="0" fontId="24" fillId="0" borderId="0"/>
    <xf numFmtId="0" fontId="35" fillId="0" borderId="0"/>
    <xf numFmtId="0" fontId="35" fillId="0" borderId="0">
      <alignment vertical="center"/>
    </xf>
    <xf numFmtId="0" fontId="9" fillId="0" borderId="0"/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0" fillId="0" borderId="13" xfId="0" applyFont="1" applyBorder="1" applyAlignment="1">
      <alignment horizontal="center" vertical="center" textRotation="255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3" xfId="0" applyFont="1" applyBorder="1">
      <alignment vertical="center"/>
    </xf>
    <xf numFmtId="0" fontId="0" fillId="0" borderId="14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2" xfId="47" applyFont="1" applyBorder="1" applyAlignment="1">
      <alignment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0" fillId="0" borderId="8" xfId="58" applyFont="1" applyBorder="1" applyAlignment="1">
      <alignment horizontal="center" vertical="center" wrapText="1"/>
    </xf>
    <xf numFmtId="10" fontId="0" fillId="0" borderId="8" xfId="58" applyNumberFormat="1" applyFont="1" applyFill="1" applyBorder="1" applyAlignment="1">
      <alignment horizontal="center" vertical="center" wrapText="1"/>
    </xf>
    <xf numFmtId="9" fontId="0" fillId="0" borderId="8" xfId="58" applyNumberFormat="1" applyFont="1" applyFill="1" applyBorder="1" applyAlignment="1">
      <alignment horizontal="center" vertical="center" wrapText="1"/>
    </xf>
    <xf numFmtId="57" fontId="0" fillId="2" borderId="8" xfId="58" applyNumberFormat="1" applyFont="1" applyFill="1" applyBorder="1" applyAlignment="1">
      <alignment horizontal="center" vertical="center" wrapText="1"/>
    </xf>
    <xf numFmtId="57" fontId="0" fillId="0" borderId="8" xfId="58" applyNumberFormat="1" applyFont="1" applyFill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9" fillId="0" borderId="4" xfId="0" applyFont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2"/>
  <sheetViews>
    <sheetView tabSelected="1" zoomScale="80" zoomScaleNormal="80" workbookViewId="0">
      <selection activeCell="E8" sqref="E8:G9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23.1272727272727" style="4" customWidth="1"/>
    <col min="7" max="7" width="16.2545454545455" style="4" customWidth="1"/>
    <col min="8" max="8" width="13.1272727272727" customWidth="1"/>
    <col min="9" max="9" width="19.8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0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615.67577</v>
      </c>
      <c r="F8" s="26">
        <v>577.62197</v>
      </c>
      <c r="G8" s="26">
        <v>575.858575</v>
      </c>
      <c r="H8" s="26">
        <v>10</v>
      </c>
      <c r="I8" s="61">
        <f>+G8/F8</f>
        <v>0.996947146937642</v>
      </c>
      <c r="J8" s="22">
        <f>IF(H8*I8&lt;10,H8*I8,10)</f>
        <v>9.96947146937642</v>
      </c>
      <c r="K8" s="62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v>615.67577</v>
      </c>
      <c r="F9" s="26">
        <v>577.62197</v>
      </c>
      <c r="G9" s="26">
        <v>575.858575</v>
      </c>
      <c r="H9" s="26"/>
      <c r="I9" s="61"/>
      <c r="J9" s="22"/>
      <c r="K9" s="63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4"/>
      <c r="K10" s="63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4"/>
      <c r="K11" s="65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6"/>
    </row>
    <row r="13" s="2" customFormat="1" ht="104.2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5.9" customHeight="1" spans="1:11">
      <c r="A14" s="34" t="s">
        <v>26</v>
      </c>
      <c r="B14" s="43" t="s">
        <v>27</v>
      </c>
      <c r="C14" s="26" t="s">
        <v>28</v>
      </c>
      <c r="D14" s="26" t="s">
        <v>29</v>
      </c>
      <c r="E14" s="26" t="s">
        <v>30</v>
      </c>
      <c r="F14" s="43" t="s">
        <v>31</v>
      </c>
      <c r="G14" s="26" t="s">
        <v>32</v>
      </c>
      <c r="H14" s="44" t="s">
        <v>15</v>
      </c>
      <c r="I14" s="67"/>
      <c r="J14" s="64" t="s">
        <v>14</v>
      </c>
      <c r="K14" s="43" t="s">
        <v>33</v>
      </c>
    </row>
    <row r="15" s="2" customFormat="1" ht="36.75" customHeight="1" spans="1:11">
      <c r="A15" s="45"/>
      <c r="B15" s="46" t="s">
        <v>34</v>
      </c>
      <c r="C15" s="46" t="s">
        <v>35</v>
      </c>
      <c r="D15" s="47" t="s">
        <v>36</v>
      </c>
      <c r="E15" s="48">
        <v>3</v>
      </c>
      <c r="F15" s="48" t="s">
        <v>37</v>
      </c>
      <c r="G15" s="48" t="s">
        <v>37</v>
      </c>
      <c r="H15" s="18" t="s">
        <v>38</v>
      </c>
      <c r="I15" s="20"/>
      <c r="J15" s="48">
        <v>3</v>
      </c>
      <c r="K15" s="26"/>
    </row>
    <row r="16" s="2" customFormat="1" ht="36.75" customHeight="1" spans="1:11">
      <c r="A16" s="45"/>
      <c r="B16" s="49"/>
      <c r="C16" s="49"/>
      <c r="D16" s="47" t="s">
        <v>39</v>
      </c>
      <c r="E16" s="48">
        <v>2</v>
      </c>
      <c r="F16" s="48" t="s">
        <v>40</v>
      </c>
      <c r="G16" s="48" t="s">
        <v>40</v>
      </c>
      <c r="H16" s="23"/>
      <c r="I16" s="25"/>
      <c r="J16" s="48">
        <v>2</v>
      </c>
      <c r="K16" s="26"/>
    </row>
    <row r="17" s="2" customFormat="1" ht="36.75" customHeight="1" spans="1:11">
      <c r="A17" s="45"/>
      <c r="B17" s="49"/>
      <c r="C17" s="49"/>
      <c r="D17" s="47" t="s">
        <v>41</v>
      </c>
      <c r="E17" s="48">
        <v>2</v>
      </c>
      <c r="F17" s="48" t="s">
        <v>42</v>
      </c>
      <c r="G17" s="48" t="s">
        <v>42</v>
      </c>
      <c r="H17" s="23"/>
      <c r="I17" s="25"/>
      <c r="J17" s="48">
        <v>2</v>
      </c>
      <c r="K17" s="26"/>
    </row>
    <row r="18" s="2" customFormat="1" ht="36.75" customHeight="1" spans="1:11">
      <c r="A18" s="45"/>
      <c r="B18" s="49"/>
      <c r="C18" s="49"/>
      <c r="D18" s="47" t="s">
        <v>43</v>
      </c>
      <c r="E18" s="48">
        <v>1</v>
      </c>
      <c r="F18" s="48" t="s">
        <v>44</v>
      </c>
      <c r="G18" s="48" t="s">
        <v>45</v>
      </c>
      <c r="H18" s="23"/>
      <c r="I18" s="25"/>
      <c r="J18" s="48">
        <v>0.5</v>
      </c>
      <c r="K18" s="68" t="s">
        <v>46</v>
      </c>
    </row>
    <row r="19" s="2" customFormat="1" ht="36.75" customHeight="1" spans="1:11">
      <c r="A19" s="45"/>
      <c r="B19" s="49"/>
      <c r="C19" s="49"/>
      <c r="D19" s="47" t="s">
        <v>47</v>
      </c>
      <c r="E19" s="48">
        <v>1</v>
      </c>
      <c r="F19" s="48" t="s">
        <v>48</v>
      </c>
      <c r="G19" s="48" t="s">
        <v>49</v>
      </c>
      <c r="H19" s="23"/>
      <c r="I19" s="25"/>
      <c r="J19" s="48">
        <v>1</v>
      </c>
      <c r="K19" s="69"/>
    </row>
    <row r="20" s="2" customFormat="1" ht="36.75" customHeight="1" spans="1:11">
      <c r="A20" s="45"/>
      <c r="B20" s="49"/>
      <c r="C20" s="49"/>
      <c r="D20" s="47" t="s">
        <v>50</v>
      </c>
      <c r="E20" s="48">
        <v>2</v>
      </c>
      <c r="F20" s="48" t="s">
        <v>51</v>
      </c>
      <c r="G20" s="48" t="s">
        <v>52</v>
      </c>
      <c r="H20" s="23"/>
      <c r="I20" s="25"/>
      <c r="J20" s="48">
        <v>2</v>
      </c>
      <c r="K20" s="69"/>
    </row>
    <row r="21" s="2" customFormat="1" ht="36.75" customHeight="1" spans="1:11">
      <c r="A21" s="45"/>
      <c r="B21" s="49"/>
      <c r="C21" s="49"/>
      <c r="D21" s="47" t="s">
        <v>53</v>
      </c>
      <c r="E21" s="48">
        <v>2</v>
      </c>
      <c r="F21" s="48" t="s">
        <v>54</v>
      </c>
      <c r="G21" s="48" t="s">
        <v>55</v>
      </c>
      <c r="H21" s="23"/>
      <c r="I21" s="25"/>
      <c r="J21" s="48">
        <v>2</v>
      </c>
      <c r="K21" s="69"/>
    </row>
    <row r="22" s="2" customFormat="1" ht="36.75" customHeight="1" spans="1:11">
      <c r="A22" s="45"/>
      <c r="B22" s="49"/>
      <c r="C22" s="49"/>
      <c r="D22" s="47" t="s">
        <v>56</v>
      </c>
      <c r="E22" s="48">
        <v>2</v>
      </c>
      <c r="F22" s="48" t="s">
        <v>57</v>
      </c>
      <c r="G22" s="48" t="s">
        <v>58</v>
      </c>
      <c r="H22" s="23"/>
      <c r="I22" s="25"/>
      <c r="J22" s="48">
        <v>2</v>
      </c>
      <c r="K22" s="69"/>
    </row>
    <row r="23" s="2" customFormat="1" ht="37.5" customHeight="1" spans="1:11">
      <c r="A23" s="45"/>
      <c r="B23" s="49"/>
      <c r="C23" s="46" t="s">
        <v>59</v>
      </c>
      <c r="D23" s="47" t="s">
        <v>60</v>
      </c>
      <c r="E23" s="50">
        <v>3</v>
      </c>
      <c r="F23" s="48" t="s">
        <v>61</v>
      </c>
      <c r="G23" s="51">
        <v>0.9504</v>
      </c>
      <c r="H23" s="23"/>
      <c r="I23" s="25"/>
      <c r="J23" s="48">
        <v>3</v>
      </c>
      <c r="K23" s="69"/>
    </row>
    <row r="24" s="2" customFormat="1" ht="37.5" customHeight="1" spans="1:11">
      <c r="A24" s="45"/>
      <c r="B24" s="49"/>
      <c r="C24" s="49"/>
      <c r="D24" s="47" t="s">
        <v>62</v>
      </c>
      <c r="E24" s="50">
        <v>3</v>
      </c>
      <c r="F24" s="52">
        <v>1</v>
      </c>
      <c r="G24" s="51">
        <v>0.9654</v>
      </c>
      <c r="H24" s="23"/>
      <c r="I24" s="25"/>
      <c r="J24" s="48">
        <v>2</v>
      </c>
      <c r="K24" s="68" t="s">
        <v>63</v>
      </c>
    </row>
    <row r="25" s="2" customFormat="1" ht="37.5" customHeight="1" spans="1:11">
      <c r="A25" s="45"/>
      <c r="B25" s="49"/>
      <c r="C25" s="49"/>
      <c r="D25" s="47" t="s">
        <v>64</v>
      </c>
      <c r="E25" s="50">
        <v>4</v>
      </c>
      <c r="F25" s="48" t="s">
        <v>65</v>
      </c>
      <c r="G25" s="48" t="s">
        <v>65</v>
      </c>
      <c r="H25" s="23"/>
      <c r="I25" s="25"/>
      <c r="J25" s="48">
        <v>4</v>
      </c>
      <c r="K25" s="26"/>
    </row>
    <row r="26" s="2" customFormat="1" ht="37.5" customHeight="1" spans="1:11">
      <c r="A26" s="45"/>
      <c r="B26" s="49"/>
      <c r="C26" s="49"/>
      <c r="D26" s="47" t="s">
        <v>66</v>
      </c>
      <c r="E26" s="50">
        <v>3</v>
      </c>
      <c r="F26" s="52">
        <v>1</v>
      </c>
      <c r="G26" s="52">
        <v>1</v>
      </c>
      <c r="H26" s="23"/>
      <c r="I26" s="25"/>
      <c r="J26" s="48">
        <v>3</v>
      </c>
      <c r="K26" s="26"/>
    </row>
    <row r="27" s="2" customFormat="1" ht="34.5" customHeight="1" spans="1:11">
      <c r="A27" s="45"/>
      <c r="B27" s="49"/>
      <c r="C27" s="46" t="s">
        <v>67</v>
      </c>
      <c r="D27" s="47" t="s">
        <v>68</v>
      </c>
      <c r="E27" s="26">
        <v>2</v>
      </c>
      <c r="F27" s="48" t="s">
        <v>69</v>
      </c>
      <c r="G27" s="53">
        <v>43922</v>
      </c>
      <c r="H27" s="23"/>
      <c r="I27" s="25"/>
      <c r="J27" s="48">
        <v>2</v>
      </c>
      <c r="K27" s="26"/>
    </row>
    <row r="28" s="2" customFormat="1" ht="34.5" customHeight="1" spans="1:11">
      <c r="A28" s="45"/>
      <c r="B28" s="49"/>
      <c r="C28" s="49"/>
      <c r="D28" s="47" t="s">
        <v>70</v>
      </c>
      <c r="E28" s="26">
        <v>2</v>
      </c>
      <c r="F28" s="54">
        <v>44166</v>
      </c>
      <c r="G28" s="54">
        <v>44166</v>
      </c>
      <c r="H28" s="23"/>
      <c r="I28" s="25"/>
      <c r="J28" s="48">
        <v>2</v>
      </c>
      <c r="K28" s="26"/>
    </row>
    <row r="29" s="2" customFormat="1" ht="34.5" customHeight="1" spans="1:11">
      <c r="A29" s="45"/>
      <c r="B29" s="49"/>
      <c r="C29" s="49"/>
      <c r="D29" s="47" t="s">
        <v>71</v>
      </c>
      <c r="E29" s="26">
        <v>3</v>
      </c>
      <c r="F29" s="54">
        <v>44166</v>
      </c>
      <c r="G29" s="54">
        <v>44166</v>
      </c>
      <c r="H29" s="23"/>
      <c r="I29" s="25"/>
      <c r="J29" s="48">
        <v>3</v>
      </c>
      <c r="K29" s="26"/>
    </row>
    <row r="30" s="2" customFormat="1" ht="34.5" customHeight="1" spans="1:11">
      <c r="A30" s="45"/>
      <c r="B30" s="49"/>
      <c r="C30" s="49"/>
      <c r="D30" s="47" t="s">
        <v>72</v>
      </c>
      <c r="E30" s="26">
        <v>2</v>
      </c>
      <c r="F30" s="48" t="s">
        <v>73</v>
      </c>
      <c r="G30" s="48" t="s">
        <v>73</v>
      </c>
      <c r="H30" s="23"/>
      <c r="I30" s="25"/>
      <c r="J30" s="48">
        <v>2</v>
      </c>
      <c r="K30" s="26"/>
    </row>
    <row r="31" s="2" customFormat="1" ht="34.5" customHeight="1" spans="1:11">
      <c r="A31" s="45"/>
      <c r="B31" s="49"/>
      <c r="C31" s="49"/>
      <c r="D31" s="47" t="s">
        <v>74</v>
      </c>
      <c r="E31" s="26">
        <v>3</v>
      </c>
      <c r="F31" s="48" t="s">
        <v>75</v>
      </c>
      <c r="G31" s="48" t="s">
        <v>75</v>
      </c>
      <c r="H31" s="23"/>
      <c r="I31" s="25"/>
      <c r="J31" s="48">
        <v>3</v>
      </c>
      <c r="K31" s="26"/>
    </row>
    <row r="32" s="2" customFormat="1" ht="36" customHeight="1" spans="1:11">
      <c r="A32" s="45"/>
      <c r="B32" s="49"/>
      <c r="C32" s="46" t="s">
        <v>76</v>
      </c>
      <c r="D32" s="47" t="s">
        <v>77</v>
      </c>
      <c r="E32" s="26">
        <v>10</v>
      </c>
      <c r="F32" s="55" t="s">
        <v>78</v>
      </c>
      <c r="G32" s="55" t="s">
        <v>79</v>
      </c>
      <c r="H32" s="18" t="s">
        <v>80</v>
      </c>
      <c r="I32" s="20"/>
      <c r="J32" s="48">
        <v>10</v>
      </c>
      <c r="K32" s="26"/>
    </row>
    <row r="33" s="2" customFormat="1" ht="47.25" customHeight="1" spans="1:11">
      <c r="A33" s="45"/>
      <c r="B33" s="46" t="s">
        <v>81</v>
      </c>
      <c r="C33" s="46" t="s">
        <v>82</v>
      </c>
      <c r="D33" s="47" t="s">
        <v>83</v>
      </c>
      <c r="E33" s="26">
        <v>10</v>
      </c>
      <c r="F33" s="56" t="s">
        <v>84</v>
      </c>
      <c r="G33" s="48" t="s">
        <v>85</v>
      </c>
      <c r="H33" s="18" t="s">
        <v>86</v>
      </c>
      <c r="I33" s="20"/>
      <c r="J33" s="48">
        <v>10</v>
      </c>
      <c r="K33" s="68"/>
    </row>
    <row r="34" s="2" customFormat="1" ht="43.5" customHeight="1" spans="1:11">
      <c r="A34" s="45"/>
      <c r="B34" s="49"/>
      <c r="C34" s="49"/>
      <c r="D34" s="47" t="s">
        <v>87</v>
      </c>
      <c r="E34" s="26">
        <v>10</v>
      </c>
      <c r="F34" s="56" t="s">
        <v>88</v>
      </c>
      <c r="G34" s="48" t="s">
        <v>85</v>
      </c>
      <c r="H34" s="23"/>
      <c r="I34" s="25"/>
      <c r="J34" s="48">
        <v>10</v>
      </c>
      <c r="K34" s="68"/>
    </row>
    <row r="35" s="2" customFormat="1" ht="45" customHeight="1" spans="1:11">
      <c r="A35" s="45"/>
      <c r="B35" s="49"/>
      <c r="C35" s="49"/>
      <c r="D35" s="47" t="s">
        <v>89</v>
      </c>
      <c r="E35" s="26">
        <v>10</v>
      </c>
      <c r="F35" s="48" t="s">
        <v>90</v>
      </c>
      <c r="G35" s="48" t="s">
        <v>85</v>
      </c>
      <c r="H35" s="23"/>
      <c r="I35" s="25"/>
      <c r="J35" s="48">
        <v>8</v>
      </c>
      <c r="K35" s="68" t="s">
        <v>91</v>
      </c>
    </row>
    <row r="36" s="2" customFormat="1" ht="66.95" customHeight="1" spans="1:11">
      <c r="A36" s="45"/>
      <c r="B36" s="49"/>
      <c r="C36" s="49"/>
      <c r="D36" s="47" t="s">
        <v>92</v>
      </c>
      <c r="E36" s="26">
        <v>10</v>
      </c>
      <c r="F36" s="48" t="s">
        <v>93</v>
      </c>
      <c r="G36" s="48" t="s">
        <v>85</v>
      </c>
      <c r="H36" s="23"/>
      <c r="I36" s="25"/>
      <c r="J36" s="48">
        <v>8</v>
      </c>
      <c r="K36" s="68" t="s">
        <v>91</v>
      </c>
    </row>
    <row r="37" s="2" customFormat="1" ht="25.5" customHeight="1" spans="1:11">
      <c r="A37" s="57" t="s">
        <v>94</v>
      </c>
      <c r="B37" s="57"/>
      <c r="C37" s="57"/>
      <c r="D37" s="57"/>
      <c r="E37" s="57"/>
      <c r="F37" s="57"/>
      <c r="G37" s="57"/>
      <c r="H37" s="57"/>
      <c r="I37" s="57"/>
      <c r="J37" s="64">
        <f>J8+SUM(J15:J36)</f>
        <v>94.4694714693764</v>
      </c>
      <c r="K37" s="70"/>
    </row>
    <row r="38" s="3" customFormat="1" spans="1:1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</row>
    <row r="39" s="2" customFormat="1" spans="1:11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</row>
    <row r="40" s="2" customFormat="1" spans="1:11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</row>
    <row r="41" s="2" customFormat="1" spans="1:1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</row>
    <row r="42" s="2" customFormat="1" spans="1:1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</row>
  </sheetData>
  <mergeCells count="33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32:I32"/>
    <mergeCell ref="A37:I37"/>
    <mergeCell ref="A38:K38"/>
    <mergeCell ref="A39:K39"/>
    <mergeCell ref="A40:K40"/>
    <mergeCell ref="A41:K41"/>
    <mergeCell ref="A42:K42"/>
    <mergeCell ref="A12:A13"/>
    <mergeCell ref="A14:A36"/>
    <mergeCell ref="B15:B32"/>
    <mergeCell ref="B33:B36"/>
    <mergeCell ref="C15:C22"/>
    <mergeCell ref="C23:C26"/>
    <mergeCell ref="C27:C31"/>
    <mergeCell ref="C33:C36"/>
    <mergeCell ref="K8:K11"/>
    <mergeCell ref="A7:C11"/>
    <mergeCell ref="H15:I31"/>
    <mergeCell ref="H33:I36"/>
  </mergeCells>
  <pageMargins left="0.354330708661417" right="0.354330708661417" top="0.393700787401575" bottom="0.393700787401575" header="0.511811023622047" footer="0.511811023622047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