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'3.研究类'!$A$1:$K$37</definedName>
  </definedNames>
  <calcPr calcId="144525"/>
</workbook>
</file>

<file path=xl/sharedStrings.xml><?xml version="1.0" encoding="utf-8"?>
<sst xmlns="http://schemas.openxmlformats.org/spreadsheetml/2006/main" count="87" uniqueCount="76">
  <si>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</si>
  <si>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</si>
  <si>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</si>
  <si>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北京市“十四五”时期交通发展建设规划经费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</si>
  <si>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</si>
  <si>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</si>
  <si>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</si>
  <si>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</si>
  <si>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</si>
  <si>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</si>
  <si>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</si>
  <si>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</si>
  <si>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</si>
  <si>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</si>
  <si>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</si>
  <si>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</si>
  <si>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</si>
  <si>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</si>
  <si>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</si>
  <si>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</si>
  <si>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</si>
  <si>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</si>
  <si>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</si>
  <si>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</si>
  <si>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、高质量地完成《北京市“十四五”时期交通发展建设规划》编制工作，包括总结“十三五”时期交通发展建设情况、研究“十四五”时期北京交通发展目标及路径、明确“十四五”时期交通发展建设重点任务。
2、编制完成《北京市“十四五”时期交通发展建设规划环境影响报告书》，并取得北京市生态环境局的批复。</t>
  </si>
  <si>
    <t xml:space="preserve">1、完成《北京市“十四五”时期交通发展建设规划》编制工作，形成征求意见稿
2、完成《北京市“十四五”时期交通发展建设规划环境影响报告书》编制工作，形成征求意见稿
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</si>
  <si>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</si>
  <si>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</si>
  <si>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</si>
  <si>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</si>
  <si>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</si>
  <si>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</si>
  <si>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</si>
  <si>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</si>
  <si>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</si>
  <si>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</si>
  <si>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北京市“十四五”时期交通发展建设规划</t>
  </si>
  <si>
    <t>完成《北京市“十四五”时期交通发展建设规划》研究报告及配套图表1套</t>
  </si>
  <si>
    <t>完成研究报告及配图1套</t>
  </si>
  <si>
    <r>
      <rPr>
        <sz val="11"/>
        <rFont val="宋体"/>
        <charset val="134"/>
      </rPr>
      <t>完成值达到指标值，记满分；未达到指标值，按B/A或A/B*该指标分值记分。(即较小的数/大数*该指标分值）</t>
    </r>
  </si>
  <si>
    <t>北京市“十四五”时期交通发展建设规划环境影响评价</t>
  </si>
  <si>
    <t>完成北京市“十四五”时期交通发展建设规划环境影响报告书及配套图表1套</t>
  </si>
  <si>
    <t>完成规划环境影响报告书及配套图表1套</t>
  </si>
  <si>
    <t>质量指标
（13分）</t>
  </si>
  <si>
    <t>项目评审通过率</t>
  </si>
  <si>
    <t>**</t>
  </si>
  <si>
    <t>时效指标
（12分）</t>
  </si>
  <si>
    <t>2020年6月底完成项目开题</t>
  </si>
  <si>
    <t>当年9月</t>
  </si>
  <si>
    <t>按照《关于落实压减2020年课题经费相关工作的通知》调整项目预算，补充提交材料并审核，项目招标及合同签订工作后延</t>
  </si>
  <si>
    <t>2020年8月底完成项目中期评审</t>
  </si>
  <si>
    <t>当年11月</t>
  </si>
  <si>
    <t>随招标及合同签订流程后延</t>
  </si>
  <si>
    <t>2020年12月底完成最终成果，组织专家评审</t>
  </si>
  <si>
    <t>当年12月</t>
  </si>
  <si>
    <t>2020年6月底完成项目开题；</t>
  </si>
  <si>
    <t>当年8月</t>
  </si>
  <si>
    <t>成本指标
（10分）</t>
  </si>
  <si>
    <t>项目预算控制数</t>
  </si>
  <si>
    <t>北京市“十四五”时期交通发展建设规划服务200万元</t>
  </si>
  <si>
    <t>200万元</t>
  </si>
  <si>
    <r>
      <rPr>
        <sz val="11"/>
        <rFont val="宋体"/>
        <charset val="134"/>
      </rPr>
      <t>在预算控制范围内得满分，超出预算按A/B*该指标分值计分</t>
    </r>
  </si>
  <si>
    <t>北京市“十四五”时期交通发展建设规划环境影响评价服务45万元</t>
  </si>
  <si>
    <t>45万元</t>
  </si>
  <si>
    <t>效
果
指
标
(40分)</t>
  </si>
  <si>
    <t>效益指标
（40分）</t>
  </si>
  <si>
    <t>社会效益</t>
  </si>
  <si>
    <t>全面贯彻交通强国战略，基于北京城市总体规划相关要求，科学引导“十四五”时期交通发展建设，形成安全可靠、便捷高效、经济适用、绿色环保的现代化综合交通运输体系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</si>
  <si>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</si>
  <si>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</si>
  <si>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</si>
  <si>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通过规划环境影响评价，提高北京市“十四五”时期交通发展规划的科学性，从源头预防环境污染和生态破坏，促进经济、社会和环境的全面协调可持续发展</t>
  </si>
  <si>
    <t>达到预期目标</t>
  </si>
  <si>
    <t>可持续效益</t>
  </si>
  <si>
    <t>形成对整个“十四五”时期交通发展建设工作可持续指导文件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</si>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</sst>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14" borderId="21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12" borderId="20" applyNumberFormat="0" applyAlignment="0" applyProtection="0">
      <alignment vertical="center"/>
    </xf>
    <xf numFmtId="0" fontId="32" fillId="12" borderId="17" applyNumberFormat="0" applyAlignment="0" applyProtection="0">
      <alignment vertical="center"/>
    </xf>
    <xf numFmtId="0" fontId="34" fillId="30" borderId="23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0" borderId="0"/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/>
    <xf numFmtId="0" fontId="15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0" borderId="0"/>
    <xf numFmtId="0" fontId="15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1" fillId="0" borderId="8" xfId="54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47" applyFont="1" applyFill="1" applyBorder="1" applyAlignment="1">
      <alignment horizontal="left" vertical="center" wrapText="1"/>
    </xf>
    <xf numFmtId="9" fontId="10" fillId="0" borderId="8" xfId="58" applyNumberFormat="1" applyFont="1" applyFill="1" applyBorder="1" applyAlignment="1">
      <alignment horizontal="left" vertical="center" wrapText="1"/>
    </xf>
    <xf numFmtId="9" fontId="10" fillId="0" borderId="8" xfId="58" applyNumberFormat="1" applyFont="1" applyFill="1" applyBorder="1" applyAlignment="1">
      <alignment horizontal="center" vertical="center" wrapText="1"/>
    </xf>
    <xf numFmtId="49" fontId="10" fillId="0" borderId="8" xfId="54" applyNumberFormat="1" applyFont="1" applyFill="1" applyBorder="1" applyAlignment="1">
      <alignment horizontal="left" vertical="center" wrapText="1"/>
    </xf>
    <xf numFmtId="9" fontId="10" fillId="0" borderId="8" xfId="0" applyNumberFormat="1" applyFont="1" applyFill="1" applyBorder="1" applyAlignment="1">
      <alignment horizontal="left" vertical="center" wrapText="1"/>
    </xf>
    <xf numFmtId="9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58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8" xfId="47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10" fillId="0" borderId="5" xfId="0" applyNumberFormat="1" applyFont="1" applyFill="1" applyBorder="1" applyAlignment="1">
      <alignment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zoomScale="80" zoomScaleNormal="80" topLeftCell="A29" workbookViewId="0">
      <selection activeCell="A32" sqref="A32:I32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7" customWidth="1"/>
    <col min="6" max="6" width="19.3727272727273" style="7" customWidth="1"/>
    <col min="7" max="7" width="18.3727272727273" style="7" customWidth="1"/>
    <col min="8" max="8" width="9.5" customWidth="1"/>
    <col min="9" max="9" width="8.5" customWidth="1"/>
    <col min="10" max="10" width="8.5" style="8" customWidth="1"/>
    <col min="11" max="11" width="27.2545454545455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hidden="1" spans="1:11">
      <c r="A4" s="13"/>
      <c r="B4" s="13"/>
      <c r="C4" s="13"/>
      <c r="D4" s="13"/>
      <c r="E4" s="14"/>
      <c r="F4" s="14"/>
      <c r="G4" s="14"/>
      <c r="H4" s="13"/>
      <c r="I4" s="13"/>
      <c r="J4" s="72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9">
        <v>245</v>
      </c>
      <c r="F8" s="29">
        <v>245</v>
      </c>
      <c r="G8" s="29">
        <v>245</v>
      </c>
      <c r="H8" s="29">
        <v>10</v>
      </c>
      <c r="I8" s="73">
        <f>+G8/F8</f>
        <v>1</v>
      </c>
      <c r="J8" s="25">
        <f>IF(H8*I8&lt;10,H8*I8,10)</f>
        <v>10</v>
      </c>
      <c r="K8" s="74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245</v>
      </c>
      <c r="F9" s="29">
        <v>245</v>
      </c>
      <c r="G9" s="29">
        <v>245</v>
      </c>
      <c r="H9" s="29"/>
      <c r="I9" s="73"/>
      <c r="J9" s="25"/>
      <c r="K9" s="75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5"/>
      <c r="K10" s="75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5"/>
      <c r="K11" s="76"/>
    </row>
    <row r="12" s="3" customFormat="1" ht="27.7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7"/>
    </row>
    <row r="13" s="3" customFormat="1" ht="97.9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78"/>
    </row>
    <row r="14" s="3" customFormat="1" ht="33" customHeight="1" spans="1:11">
      <c r="A14" s="47" t="s">
        <v>26</v>
      </c>
      <c r="B14" s="48" t="s">
        <v>27</v>
      </c>
      <c r="C14" s="49" t="s">
        <v>28</v>
      </c>
      <c r="D14" s="49" t="s">
        <v>29</v>
      </c>
      <c r="E14" s="49" t="s">
        <v>30</v>
      </c>
      <c r="F14" s="48" t="s">
        <v>31</v>
      </c>
      <c r="G14" s="49" t="s">
        <v>32</v>
      </c>
      <c r="H14" s="48" t="s">
        <v>15</v>
      </c>
      <c r="I14" s="48"/>
      <c r="J14" s="79" t="s">
        <v>14</v>
      </c>
      <c r="K14" s="48" t="s">
        <v>33</v>
      </c>
    </row>
    <row r="15" s="3" customFormat="1" ht="50" customHeight="1" spans="1:11">
      <c r="A15" s="47"/>
      <c r="B15" s="50" t="s">
        <v>34</v>
      </c>
      <c r="C15" s="50" t="s">
        <v>35</v>
      </c>
      <c r="D15" s="51" t="s">
        <v>36</v>
      </c>
      <c r="E15" s="52">
        <v>8</v>
      </c>
      <c r="F15" s="53" t="s">
        <v>37</v>
      </c>
      <c r="G15" s="53" t="s">
        <v>38</v>
      </c>
      <c r="H15" s="54" t="s">
        <v>39</v>
      </c>
      <c r="I15" s="54"/>
      <c r="J15" s="61">
        <v>8</v>
      </c>
      <c r="K15" s="49"/>
    </row>
    <row r="16" s="3" customFormat="1" ht="5" customHeight="1" spans="1:11">
      <c r="A16" s="47"/>
      <c r="B16" s="50"/>
      <c r="C16" s="50"/>
      <c r="D16" s="51"/>
      <c r="E16" s="52"/>
      <c r="F16" s="53"/>
      <c r="G16" s="53"/>
      <c r="H16" s="54"/>
      <c r="I16" s="54"/>
      <c r="J16" s="61"/>
      <c r="K16" s="49"/>
    </row>
    <row r="17" s="3" customFormat="1" ht="6" customHeight="1" spans="1:11">
      <c r="A17" s="47"/>
      <c r="B17" s="50"/>
      <c r="C17" s="50"/>
      <c r="D17" s="51"/>
      <c r="E17" s="52"/>
      <c r="F17" s="53"/>
      <c r="G17" s="53"/>
      <c r="H17" s="54"/>
      <c r="I17" s="54"/>
      <c r="J17" s="61"/>
      <c r="K17" s="49"/>
    </row>
    <row r="18" s="3" customFormat="1" ht="56" spans="1:11">
      <c r="A18" s="47"/>
      <c r="B18" s="50"/>
      <c r="C18" s="50"/>
      <c r="D18" s="51" t="s">
        <v>40</v>
      </c>
      <c r="E18" s="52">
        <v>7</v>
      </c>
      <c r="F18" s="53" t="s">
        <v>41</v>
      </c>
      <c r="G18" s="53" t="s">
        <v>42</v>
      </c>
      <c r="H18" s="54"/>
      <c r="I18" s="54"/>
      <c r="J18" s="61">
        <v>7</v>
      </c>
      <c r="K18" s="49"/>
    </row>
    <row r="19" s="3" customFormat="1" spans="1:11">
      <c r="A19" s="47"/>
      <c r="B19" s="50"/>
      <c r="C19" s="50" t="s">
        <v>43</v>
      </c>
      <c r="D19" s="55" t="s">
        <v>44</v>
      </c>
      <c r="E19" s="52">
        <v>13</v>
      </c>
      <c r="F19" s="56">
        <v>1</v>
      </c>
      <c r="G19" s="57">
        <v>1</v>
      </c>
      <c r="H19" s="54"/>
      <c r="I19" s="54"/>
      <c r="J19" s="61">
        <v>13</v>
      </c>
      <c r="K19" s="49"/>
    </row>
    <row r="20" s="3" customFormat="1" spans="1:11">
      <c r="A20" s="47"/>
      <c r="B20" s="50"/>
      <c r="C20" s="50"/>
      <c r="D20" s="55"/>
      <c r="E20" s="52"/>
      <c r="F20" s="56"/>
      <c r="G20" s="57"/>
      <c r="H20" s="54"/>
      <c r="I20" s="54"/>
      <c r="J20" s="61"/>
      <c r="K20" s="49"/>
    </row>
    <row r="21" s="3" customFormat="1" ht="24" hidden="1" customHeight="1" spans="1:11">
      <c r="A21" s="47"/>
      <c r="B21" s="50"/>
      <c r="C21" s="50"/>
      <c r="D21" s="55"/>
      <c r="E21" s="52"/>
      <c r="F21" s="56"/>
      <c r="G21" s="57"/>
      <c r="H21" s="54"/>
      <c r="I21" s="54"/>
      <c r="J21" s="61" t="s">
        <v>45</v>
      </c>
      <c r="K21" s="49" t="s">
        <v>45</v>
      </c>
    </row>
    <row r="22" s="3" customFormat="1" ht="78" customHeight="1" spans="1:11">
      <c r="A22" s="47"/>
      <c r="B22" s="50"/>
      <c r="C22" s="50" t="s">
        <v>46</v>
      </c>
      <c r="D22" s="58" t="s">
        <v>36</v>
      </c>
      <c r="E22" s="52">
        <v>2</v>
      </c>
      <c r="F22" s="59" t="s">
        <v>47</v>
      </c>
      <c r="G22" s="60" t="s">
        <v>48</v>
      </c>
      <c r="H22" s="54"/>
      <c r="I22" s="54"/>
      <c r="J22" s="61">
        <v>1</v>
      </c>
      <c r="K22" s="80" t="s">
        <v>49</v>
      </c>
    </row>
    <row r="23" s="3" customFormat="1" ht="28" spans="1:11">
      <c r="A23" s="47"/>
      <c r="B23" s="50"/>
      <c r="C23" s="50"/>
      <c r="D23" s="58"/>
      <c r="E23" s="52">
        <v>2</v>
      </c>
      <c r="F23" s="59" t="s">
        <v>50</v>
      </c>
      <c r="G23" s="60" t="s">
        <v>51</v>
      </c>
      <c r="H23" s="54"/>
      <c r="I23" s="54"/>
      <c r="J23" s="61">
        <v>1</v>
      </c>
      <c r="K23" s="62" t="s">
        <v>52</v>
      </c>
    </row>
    <row r="24" s="3" customFormat="1" ht="42" spans="1:11">
      <c r="A24" s="47"/>
      <c r="B24" s="50"/>
      <c r="C24" s="50"/>
      <c r="D24" s="58"/>
      <c r="E24" s="52">
        <v>2</v>
      </c>
      <c r="F24" s="59" t="s">
        <v>53</v>
      </c>
      <c r="G24" s="60" t="s">
        <v>54</v>
      </c>
      <c r="H24" s="54"/>
      <c r="I24" s="54"/>
      <c r="J24" s="61">
        <v>2</v>
      </c>
      <c r="K24" s="62"/>
    </row>
    <row r="25" s="3" customFormat="1" ht="77.1" customHeight="1" spans="1:11">
      <c r="A25" s="47"/>
      <c r="B25" s="50"/>
      <c r="C25" s="50"/>
      <c r="D25" s="58" t="s">
        <v>40</v>
      </c>
      <c r="E25" s="52">
        <v>3</v>
      </c>
      <c r="F25" s="59" t="s">
        <v>55</v>
      </c>
      <c r="G25" s="60" t="s">
        <v>56</v>
      </c>
      <c r="H25" s="54"/>
      <c r="I25" s="54"/>
      <c r="J25" s="61">
        <v>1</v>
      </c>
      <c r="K25" s="80" t="s">
        <v>49</v>
      </c>
    </row>
    <row r="26" s="3" customFormat="1" ht="42" spans="1:11">
      <c r="A26" s="47"/>
      <c r="B26" s="50"/>
      <c r="C26" s="50"/>
      <c r="D26" s="58"/>
      <c r="E26" s="52">
        <v>3</v>
      </c>
      <c r="F26" s="59" t="s">
        <v>53</v>
      </c>
      <c r="G26" s="61" t="s">
        <v>54</v>
      </c>
      <c r="H26" s="54"/>
      <c r="I26" s="54"/>
      <c r="J26" s="61">
        <v>3</v>
      </c>
      <c r="K26" s="49"/>
    </row>
    <row r="27" s="3" customFormat="1" ht="46.9" customHeight="1" spans="1:11">
      <c r="A27" s="47"/>
      <c r="B27" s="50"/>
      <c r="C27" s="50" t="s">
        <v>57</v>
      </c>
      <c r="D27" s="62" t="s">
        <v>58</v>
      </c>
      <c r="E27" s="49">
        <v>5</v>
      </c>
      <c r="F27" s="63" t="s">
        <v>59</v>
      </c>
      <c r="G27" s="52" t="s">
        <v>60</v>
      </c>
      <c r="H27" s="64" t="s">
        <v>61</v>
      </c>
      <c r="I27" s="64"/>
      <c r="J27" s="67">
        <v>5</v>
      </c>
      <c r="K27" s="49"/>
    </row>
    <row r="28" s="3" customFormat="1" ht="56" spans="1:11">
      <c r="A28" s="47"/>
      <c r="B28" s="50"/>
      <c r="C28" s="50"/>
      <c r="D28" s="62"/>
      <c r="E28" s="49">
        <v>5</v>
      </c>
      <c r="F28" s="63" t="s">
        <v>62</v>
      </c>
      <c r="G28" s="52" t="s">
        <v>63</v>
      </c>
      <c r="H28" s="64"/>
      <c r="I28" s="64"/>
      <c r="J28" s="67">
        <v>5</v>
      </c>
      <c r="K28" s="49"/>
    </row>
    <row r="29" s="3" customFormat="1" ht="131" customHeight="1" spans="1:11">
      <c r="A29" s="47"/>
      <c r="B29" s="50" t="s">
        <v>64</v>
      </c>
      <c r="C29" s="50" t="s">
        <v>65</v>
      </c>
      <c r="D29" s="65" t="s">
        <v>66</v>
      </c>
      <c r="E29" s="49">
        <v>14</v>
      </c>
      <c r="F29" s="63" t="s">
        <v>67</v>
      </c>
      <c r="G29" s="66" t="s">
        <v>68</v>
      </c>
      <c r="H29" s="48" t="s">
        <v>69</v>
      </c>
      <c r="I29" s="48"/>
      <c r="J29" s="49">
        <v>12</v>
      </c>
      <c r="K29" s="62" t="s">
        <v>70</v>
      </c>
    </row>
    <row r="30" s="3" customFormat="1" ht="111.75" customHeight="1" spans="1:11">
      <c r="A30" s="47"/>
      <c r="B30" s="50"/>
      <c r="C30" s="50"/>
      <c r="D30" s="65"/>
      <c r="E30" s="67">
        <v>13</v>
      </c>
      <c r="F30" s="53" t="s">
        <v>71</v>
      </c>
      <c r="G30" s="52" t="s">
        <v>72</v>
      </c>
      <c r="H30" s="48"/>
      <c r="I30" s="48"/>
      <c r="J30" s="67">
        <v>11</v>
      </c>
      <c r="K30" s="62" t="s">
        <v>70</v>
      </c>
    </row>
    <row r="31" s="3" customFormat="1" ht="63" customHeight="1" spans="1:11">
      <c r="A31" s="47"/>
      <c r="B31" s="50"/>
      <c r="C31" s="50"/>
      <c r="D31" s="65" t="s">
        <v>73</v>
      </c>
      <c r="E31" s="49">
        <v>13</v>
      </c>
      <c r="F31" s="63" t="s">
        <v>74</v>
      </c>
      <c r="G31" s="49" t="s">
        <v>68</v>
      </c>
      <c r="H31" s="48"/>
      <c r="I31" s="48"/>
      <c r="J31" s="49">
        <v>11</v>
      </c>
      <c r="K31" s="62" t="s">
        <v>70</v>
      </c>
    </row>
    <row r="32" s="3" customFormat="1" ht="25.5" customHeight="1" spans="1:11">
      <c r="A32" s="68" t="s">
        <v>75</v>
      </c>
      <c r="B32" s="68"/>
      <c r="C32" s="68"/>
      <c r="D32" s="68"/>
      <c r="E32" s="68"/>
      <c r="F32" s="68"/>
      <c r="G32" s="68"/>
      <c r="H32" s="68"/>
      <c r="I32" s="68"/>
      <c r="J32" s="79">
        <f>J8+SUM(J15:J31)</f>
        <v>90</v>
      </c>
      <c r="K32" s="81"/>
    </row>
    <row r="33" s="4" customFormat="1" ht="18" customHeight="1" spans="1:11">
      <c r="A33" s="69"/>
      <c r="B33" s="69"/>
      <c r="C33" s="69"/>
      <c r="D33" s="69"/>
      <c r="E33" s="69"/>
      <c r="F33" s="69"/>
      <c r="G33" s="69"/>
      <c r="H33" s="69"/>
      <c r="I33" s="69"/>
      <c r="J33" s="82"/>
      <c r="K33" s="83"/>
    </row>
    <row r="34" s="5" customFormat="1" ht="15" spans="1:1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s="6" customFormat="1" ht="14.25" customHeight="1" spans="1:11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</row>
    <row r="36" s="6" customFormat="1" ht="14.25" customHeight="1" spans="1:11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</row>
    <row r="37" s="6" customFormat="1" ht="15" spans="1:11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</row>
    <row r="38" ht="15" spans="1:11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</row>
  </sheetData>
  <mergeCells count="5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2:I32"/>
    <mergeCell ref="A34:K34"/>
    <mergeCell ref="A35:K35"/>
    <mergeCell ref="A36:K36"/>
    <mergeCell ref="A37:K37"/>
    <mergeCell ref="A38:K38"/>
    <mergeCell ref="A12:A13"/>
    <mergeCell ref="A14:A31"/>
    <mergeCell ref="B15:B28"/>
    <mergeCell ref="B29:B31"/>
    <mergeCell ref="C15:C18"/>
    <mergeCell ref="C19:C21"/>
    <mergeCell ref="C22:C26"/>
    <mergeCell ref="C27:C28"/>
    <mergeCell ref="C29:C31"/>
    <mergeCell ref="D15:D17"/>
    <mergeCell ref="D19:D21"/>
    <mergeCell ref="D22:D24"/>
    <mergeCell ref="D25:D26"/>
    <mergeCell ref="D27:D28"/>
    <mergeCell ref="D29:D30"/>
    <mergeCell ref="E15:E17"/>
    <mergeCell ref="E19:E21"/>
    <mergeCell ref="F15:F17"/>
    <mergeCell ref="F19:F21"/>
    <mergeCell ref="G15:G17"/>
    <mergeCell ref="G19:G21"/>
    <mergeCell ref="J15:J17"/>
    <mergeCell ref="J19:J20"/>
    <mergeCell ref="K8:K11"/>
    <mergeCell ref="K15:K17"/>
    <mergeCell ref="K19:K20"/>
    <mergeCell ref="H29:I31"/>
    <mergeCell ref="H27:I28"/>
    <mergeCell ref="A7:C11"/>
    <mergeCell ref="H15:I26"/>
  </mergeCells>
  <pageMargins left="0.511811023622047" right="0.511811023622047" top="0.551181102362205" bottom="0.551181102362205" header="0.31496062992126" footer="0.31496062992126"/>
  <pageSetup paperSize="9" scale="6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2021-05-08T08:23:00Z</cp:lastPrinted>
  <dcterms:modified xsi:type="dcterms:W3CDTF">2021-06-02T03:22:48Z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