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综合类" sheetId="25" r:id="rId1"/>
  </sheets>
  <calcPr calcId="144525"/>
</workbook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<sst xmlns="http://schemas.openxmlformats.org/spreadsheetml/2006/main" count="68" uniqueCount="59">
  <si>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</si>
  <si>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</si>
  <si>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</si>
  <si>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2020年乡村公路桥隧检测评定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</si>
  <si>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</si>
  <si>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</si>
  <si>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</si>
  <si>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</si>
  <si>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</si>
  <si>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</si>
  <si>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</si>
  <si>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</si>
  <si>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</si>
  <si>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</si>
  <si>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</si>
  <si>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</si>
  <si>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</si>
  <si>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</si>
  <si>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</si>
  <si>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</si>
  <si>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</si>
  <si>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</si>
  <si>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</si>
  <si>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</si>
  <si>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    项目期目标（2020年—2020年）：（跨年度项目应填报项目期目标）
年度目标：根据《公路桥涵养护规范》( JTG H11-2004 ) 等有关规定，完成对北京市远郊区乡村公路桥隧技术状况进行检测评定，检测评定数量为抽取20%路线中所涉及桥隧。</t>
  </si>
  <si>
    <t xml:space="preserve">   为加强行业监管，提高乡村公里管理养护水平，2020年度实际完成检测10465延米，通过对乡村公路桥隧技术状况进行检测评定，完成对桥隧检测评定，出具乡村公路桥隧（BCI)检测报告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</si>
  <si>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</si>
  <si>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</si>
  <si>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</si>
  <si>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</si>
  <si>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</si>
  <si>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</si>
  <si>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</si>
  <si>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</si>
  <si>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</si>
  <si>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</si>
  <si>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桥隧数量</t>
  </si>
  <si>
    <t>北京市乡村公路20%路线中所涉及桥隧</t>
  </si>
  <si>
    <t>完成值达到指标值，记满分；未达到指标值，按B/A或A/B*该指标分值记分。(即较小的数/大数*该指标分值）</t>
  </si>
  <si>
    <t>技术状况评定检测总报告数</t>
  </si>
  <si>
    <t>2份</t>
  </si>
  <si>
    <t>质量指标
（13分）</t>
  </si>
  <si>
    <t>桥隧技术状况抽检及分析</t>
  </si>
  <si>
    <t>符合《公路桥涵养护规范》( JTG H11-2004 )、等有关技术规定及要求</t>
  </si>
  <si>
    <t>时效指标
（12分）</t>
  </si>
  <si>
    <t>按时完成率</t>
  </si>
  <si>
    <t>成本指标
（10分）</t>
  </si>
  <si>
    <t>项目预算控制数</t>
  </si>
  <si>
    <t>100万元</t>
  </si>
  <si>
    <t>在预算控制范围内得满分，超出预算按A/B*该指标分值计分</t>
  </si>
  <si>
    <t>效
果
指
标
(40分)</t>
  </si>
  <si>
    <t>效益指标
（40分）</t>
  </si>
  <si>
    <t>根据桥隧不通技术状况提出具有针对性的养护维修建议</t>
  </si>
  <si>
    <t>更科学合理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</si>
  <si>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</si>
  <si>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指标不明确，证明材料不充分</t>
  </si>
  <si>
    <t>全面、客观评价北京市远郊区乡村公路桥隧状况，准确掌握所辖乡村公路的桥隧状况，以及使用性能、客观分析养护需求</t>
  </si>
  <si>
    <t>检评成果准确、养护策略建议应用性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</si>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</sst>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/>
    <xf numFmtId="0" fontId="0" fillId="19" borderId="22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8" fillId="11" borderId="17" applyNumberFormat="0" applyAlignment="0" applyProtection="0">
      <alignment vertical="center"/>
    </xf>
    <xf numFmtId="0" fontId="17" fillId="7" borderId="1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2" fillId="0" borderId="0"/>
    <xf numFmtId="0" fontId="12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2" fillId="0" borderId="0"/>
    <xf numFmtId="0" fontId="12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0" borderId="0"/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left" vertical="center" wrapText="1"/>
    </xf>
    <xf numFmtId="0" fontId="9" fillId="0" borderId="9" xfId="47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="75" zoomScaleNormal="75" topLeftCell="A4" workbookViewId="0">
      <selection activeCell="G15" sqref="G15"/>
    </sheetView>
  </sheetViews>
  <sheetFormatPr defaultColWidth="9" defaultRowHeight="14"/>
  <cols>
    <col min="1" max="1" width="4.12727272727273" customWidth="1"/>
    <col min="2" max="3" width="9.25454545454545" customWidth="1"/>
    <col min="4" max="4" width="21" style="3" customWidth="1"/>
    <col min="5" max="5" width="16.2545454545455" style="4" customWidth="1"/>
    <col min="6" max="7" width="15.7545454545455" style="4" customWidth="1"/>
    <col min="8" max="9" width="12.1272727272727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9"/>
      <c r="E2" s="8"/>
      <c r="F2" s="8"/>
      <c r="G2" s="8"/>
      <c r="H2" s="8"/>
      <c r="I2" s="8"/>
      <c r="J2" s="8"/>
      <c r="K2" s="8"/>
    </row>
    <row r="3" s="1" customFormat="1" ht="23" spans="1:11">
      <c r="A3" s="10" t="s">
        <v>1</v>
      </c>
      <c r="B3" s="10"/>
      <c r="C3" s="10"/>
      <c r="D3" s="11"/>
      <c r="E3" s="10"/>
      <c r="F3" s="10"/>
      <c r="G3" s="10"/>
      <c r="H3" s="10"/>
      <c r="I3" s="10"/>
      <c r="J3" s="10"/>
      <c r="K3" s="10"/>
    </row>
    <row r="4" ht="8.25" customHeight="1" spans="1:11">
      <c r="A4" s="12"/>
      <c r="B4" s="12"/>
      <c r="C4" s="12"/>
      <c r="D4" s="13"/>
      <c r="E4" s="14"/>
      <c r="F4" s="14"/>
      <c r="G4" s="14"/>
      <c r="H4" s="12"/>
      <c r="I4" s="12"/>
      <c r="J4" s="65"/>
      <c r="K4" s="12"/>
    </row>
    <row r="5" s="2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2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2" customFormat="1" ht="27.9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6" t="s">
        <v>11</v>
      </c>
      <c r="H7" s="27" t="s">
        <v>12</v>
      </c>
      <c r="I7" s="66" t="s">
        <v>13</v>
      </c>
      <c r="J7" s="25" t="s">
        <v>14</v>
      </c>
      <c r="K7" s="26" t="s">
        <v>15</v>
      </c>
    </row>
    <row r="8" s="2" customFormat="1" ht="17.25" customHeight="1" spans="1:11">
      <c r="A8" s="28"/>
      <c r="B8" s="29"/>
      <c r="C8" s="30"/>
      <c r="D8" s="31" t="s">
        <v>16</v>
      </c>
      <c r="E8" s="26">
        <v>100</v>
      </c>
      <c r="F8" s="26">
        <v>100</v>
      </c>
      <c r="G8" s="26">
        <v>100</v>
      </c>
      <c r="H8" s="26">
        <v>10</v>
      </c>
      <c r="I8" s="67">
        <f>+G8/F8</f>
        <v>1</v>
      </c>
      <c r="J8" s="25">
        <f>IF(H8*I8&lt;10,H8*I8,10)</f>
        <v>10</v>
      </c>
      <c r="K8" s="68" t="s">
        <v>17</v>
      </c>
    </row>
    <row r="9" s="2" customFormat="1" ht="18" customHeight="1" spans="1:11">
      <c r="A9" s="28"/>
      <c r="B9" s="29"/>
      <c r="C9" s="30"/>
      <c r="D9" s="31" t="s">
        <v>18</v>
      </c>
      <c r="E9" s="26">
        <v>100</v>
      </c>
      <c r="F9" s="26">
        <v>100</v>
      </c>
      <c r="G9" s="26">
        <v>100</v>
      </c>
      <c r="H9" s="26"/>
      <c r="I9" s="67"/>
      <c r="J9" s="25"/>
      <c r="K9" s="69"/>
    </row>
    <row r="10" s="2" customFormat="1" ht="18" customHeight="1" spans="1:11">
      <c r="A10" s="28"/>
      <c r="B10" s="29"/>
      <c r="C10" s="30"/>
      <c r="D10" s="31" t="s">
        <v>19</v>
      </c>
      <c r="E10" s="32"/>
      <c r="F10" s="33"/>
      <c r="G10" s="26"/>
      <c r="H10" s="26"/>
      <c r="I10" s="26"/>
      <c r="J10" s="70"/>
      <c r="K10" s="69"/>
    </row>
    <row r="11" s="2" customFormat="1" ht="21.75" customHeight="1" spans="1:11">
      <c r="A11" s="34"/>
      <c r="B11" s="35"/>
      <c r="C11" s="36"/>
      <c r="D11" s="31" t="s">
        <v>20</v>
      </c>
      <c r="E11" s="37"/>
      <c r="F11" s="33"/>
      <c r="G11" s="26"/>
      <c r="H11" s="26"/>
      <c r="I11" s="26"/>
      <c r="J11" s="70"/>
      <c r="K11" s="71"/>
    </row>
    <row r="12" s="2" customFormat="1" ht="25.5" customHeight="1" spans="1:11">
      <c r="A12" s="38" t="s">
        <v>21</v>
      </c>
      <c r="B12" s="39" t="s">
        <v>22</v>
      </c>
      <c r="C12" s="40"/>
      <c r="D12" s="41"/>
      <c r="E12" s="40"/>
      <c r="F12" s="42"/>
      <c r="G12" s="39" t="s">
        <v>23</v>
      </c>
      <c r="H12" s="43"/>
      <c r="I12" s="43"/>
      <c r="J12" s="43"/>
      <c r="K12" s="72"/>
    </row>
    <row r="13" s="2" customFormat="1" ht="72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8" t="s">
        <v>26</v>
      </c>
      <c r="B14" s="27" t="s">
        <v>27</v>
      </c>
      <c r="C14" s="26" t="s">
        <v>28</v>
      </c>
      <c r="D14" s="48" t="s">
        <v>29</v>
      </c>
      <c r="E14" s="26" t="s">
        <v>30</v>
      </c>
      <c r="F14" s="27" t="s">
        <v>31</v>
      </c>
      <c r="G14" s="26" t="s">
        <v>32</v>
      </c>
      <c r="H14" s="49" t="s">
        <v>15</v>
      </c>
      <c r="I14" s="73"/>
      <c r="J14" s="70" t="s">
        <v>14</v>
      </c>
      <c r="K14" s="27" t="s">
        <v>33</v>
      </c>
    </row>
    <row r="15" s="2" customFormat="1" ht="42" spans="1:11">
      <c r="A15" s="50"/>
      <c r="B15" s="51" t="s">
        <v>34</v>
      </c>
      <c r="C15" s="51" t="s">
        <v>35</v>
      </c>
      <c r="D15" s="52" t="s">
        <v>36</v>
      </c>
      <c r="E15" s="53">
        <v>5</v>
      </c>
      <c r="F15" s="54" t="s">
        <v>37</v>
      </c>
      <c r="G15" s="54" t="s">
        <v>37</v>
      </c>
      <c r="H15" s="21" t="s">
        <v>38</v>
      </c>
      <c r="I15" s="23"/>
      <c r="J15" s="53">
        <v>5</v>
      </c>
      <c r="K15" s="26"/>
    </row>
    <row r="16" s="2" customFormat="1" ht="30" customHeight="1" spans="1:11">
      <c r="A16" s="50"/>
      <c r="B16" s="55"/>
      <c r="C16" s="55"/>
      <c r="D16" s="52" t="s">
        <v>39</v>
      </c>
      <c r="E16" s="53">
        <v>10</v>
      </c>
      <c r="F16" s="54" t="s">
        <v>40</v>
      </c>
      <c r="G16" s="54" t="s">
        <v>40</v>
      </c>
      <c r="H16" s="28"/>
      <c r="I16" s="30"/>
      <c r="J16" s="53">
        <v>10</v>
      </c>
      <c r="K16" s="26"/>
    </row>
    <row r="17" s="2" customFormat="1" ht="71.1" customHeight="1" spans="1:11">
      <c r="A17" s="50"/>
      <c r="B17" s="55"/>
      <c r="C17" s="51" t="s">
        <v>41</v>
      </c>
      <c r="D17" s="52" t="s">
        <v>42</v>
      </c>
      <c r="E17" s="56">
        <v>13</v>
      </c>
      <c r="F17" s="52" t="s">
        <v>43</v>
      </c>
      <c r="G17" s="54" t="s">
        <v>43</v>
      </c>
      <c r="H17" s="28"/>
      <c r="I17" s="30"/>
      <c r="J17" s="53">
        <v>13</v>
      </c>
      <c r="K17" s="26"/>
    </row>
    <row r="18" s="2" customFormat="1" ht="28" spans="1:11">
      <c r="A18" s="50"/>
      <c r="B18" s="55"/>
      <c r="C18" s="51" t="s">
        <v>44</v>
      </c>
      <c r="D18" s="52" t="s">
        <v>45</v>
      </c>
      <c r="E18" s="26">
        <v>12</v>
      </c>
      <c r="F18" s="57">
        <v>1</v>
      </c>
      <c r="G18" s="57">
        <v>1</v>
      </c>
      <c r="H18" s="28"/>
      <c r="I18" s="30"/>
      <c r="J18" s="53">
        <v>12</v>
      </c>
      <c r="K18" s="26"/>
    </row>
    <row r="19" s="2" customFormat="1" ht="54" customHeight="1" spans="1:11">
      <c r="A19" s="50"/>
      <c r="B19" s="55"/>
      <c r="C19" s="51" t="s">
        <v>46</v>
      </c>
      <c r="D19" s="52" t="s">
        <v>47</v>
      </c>
      <c r="E19" s="26">
        <v>10</v>
      </c>
      <c r="F19" s="58" t="s">
        <v>48</v>
      </c>
      <c r="G19" s="58" t="s">
        <v>48</v>
      </c>
      <c r="H19" s="21" t="s">
        <v>49</v>
      </c>
      <c r="I19" s="23"/>
      <c r="J19" s="53">
        <v>10</v>
      </c>
      <c r="K19" s="26"/>
    </row>
    <row r="20" s="2" customFormat="1" ht="80.25" customHeight="1" spans="1:11">
      <c r="A20" s="50"/>
      <c r="B20" s="51" t="s">
        <v>50</v>
      </c>
      <c r="C20" s="51" t="s">
        <v>51</v>
      </c>
      <c r="D20" s="59" t="s">
        <v>52</v>
      </c>
      <c r="E20" s="26">
        <v>20</v>
      </c>
      <c r="F20" s="53" t="s">
        <v>53</v>
      </c>
      <c r="G20" s="53" t="s">
        <v>53</v>
      </c>
      <c r="H20" s="21" t="s">
        <v>54</v>
      </c>
      <c r="I20" s="23"/>
      <c r="J20" s="74">
        <v>16</v>
      </c>
      <c r="K20" s="75" t="s">
        <v>55</v>
      </c>
    </row>
    <row r="21" s="2" customFormat="1" ht="150" customHeight="1" spans="1:11">
      <c r="A21" s="50"/>
      <c r="B21" s="55"/>
      <c r="C21" s="55"/>
      <c r="D21" s="60" t="s">
        <v>56</v>
      </c>
      <c r="E21" s="61">
        <v>20</v>
      </c>
      <c r="F21" s="62" t="s">
        <v>57</v>
      </c>
      <c r="G21" s="62" t="s">
        <v>57</v>
      </c>
      <c r="H21" s="28"/>
      <c r="I21" s="30"/>
      <c r="J21" s="74">
        <v>16</v>
      </c>
      <c r="K21" s="75" t="s">
        <v>55</v>
      </c>
    </row>
    <row r="22" s="2" customFormat="1" ht="25.5" customHeight="1" spans="1:11">
      <c r="A22" s="63" t="s">
        <v>58</v>
      </c>
      <c r="B22" s="63"/>
      <c r="C22" s="63"/>
      <c r="D22" s="64"/>
      <c r="E22" s="63"/>
      <c r="F22" s="63"/>
      <c r="G22" s="63"/>
      <c r="H22" s="63"/>
      <c r="I22" s="63"/>
      <c r="J22" s="70">
        <f>SUM(J15:J21)+J8</f>
        <v>92</v>
      </c>
      <c r="K22" s="76"/>
    </row>
  </sheetData>
  <mergeCells count="2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A22:I22"/>
    <mergeCell ref="A12:A13"/>
    <mergeCell ref="A14:A21"/>
    <mergeCell ref="B15:B19"/>
    <mergeCell ref="B20:B21"/>
    <mergeCell ref="C15:C16"/>
    <mergeCell ref="C20:C21"/>
    <mergeCell ref="K8:K11"/>
    <mergeCell ref="H15:I18"/>
    <mergeCell ref="H20:I21"/>
    <mergeCell ref="A7:C11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