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Sheet1!$A$1:$K$20</definedName>
  </definedNames>
  <calcPr calcId="144525"/>
</workbook>
</file>

<file path=xl/sharedStrings.xml><?xml version="1.0" encoding="utf-8"?>
<sst xmlns="http://schemas.openxmlformats.org/spreadsheetml/2006/main" count="63" uniqueCount="60">
  <si>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</si>
  <si>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</si>
  <si>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</si>
  <si>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2020年地质灾害防治追加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</si>
  <si>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</si>
  <si>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</si>
  <si>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</si>
  <si>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北京市交通委员会怀柔公路分局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</si>
  <si>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</si>
  <si>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</si>
  <si>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</si>
  <si>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</si>
  <si>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   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</si>
  <si>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</si>
  <si>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</si>
  <si>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</si>
  <si>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</si>
  <si>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</si>
  <si>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</si>
  <si>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</si>
  <si>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</si>
  <si>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</si>
  <si>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</si>
  <si>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</si>
  <si>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根据京交公管发【2020】6号，关于下达2020年公路绿化工程和地质灾害防治工程资金计划的通知，申请资金1050万元，以锚固、挂网、浆砌挡墙、处理孤危浮石为主，对G111京加路和G335承塔线开展公路地质灾害防治工程，提高管辖区内公路安全保障水平，保障道路的通行能力，为出行群众提供保障性服务。</t>
  </si>
  <si>
    <t>根据关于进一步细化地质灾害防治工程计划的通知-京交公管发〔2020〕33号，完成G111京加路和G335承塔线开展公路地质灾害防治工程，共计隐患点18处。提高管辖区内公路安全保障水平，保障道路的通行能力，为出行群众提供保障性服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</si>
  <si>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</si>
  <si>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</si>
  <si>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</si>
  <si>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</si>
  <si>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</si>
  <si>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</si>
  <si>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</si>
  <si>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</si>
  <si>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</si>
  <si>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</si>
  <si>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隐患防治路线</t>
  </si>
  <si>
    <t>京加路、承塔线</t>
  </si>
  <si>
    <t>2条：G111京加路、G335承塔线。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</si>
  <si>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</si>
  <si>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</si>
  <si>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</si>
  <si>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按《公路工程质量检验评定标准》，工程须达到合格标准</t>
  </si>
  <si>
    <t>符合《公路工程质量检验评定标准》JTG F80/1-2017要求，工程达到合格标准</t>
  </si>
  <si>
    <t>时效指标
（12分）</t>
  </si>
  <si>
    <t>工程进度</t>
  </si>
  <si>
    <t>2020年12月底前完工</t>
  </si>
  <si>
    <t>合同签订时间8月21日，开工时间9月7日，10月30日完工，12月16日交工验收。按计划完成</t>
  </si>
  <si>
    <t>成本指标
（10分）</t>
  </si>
  <si>
    <t>项目预算控制数</t>
  </si>
  <si>
    <t>1050万元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</si>
  <si>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</si>
  <si>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</si>
  <si>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</si>
  <si>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</si>
  <si>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消除地质灾害隐患，保障道路通行能力，提高道路安全保障水平，保障群众安全</t>
  </si>
  <si>
    <t>有效的治理了地灾隐患点，出行安全得到了保障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</si>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</sst>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8" borderId="1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19" borderId="18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6" fillId="17" borderId="19" applyNumberFormat="0" applyAlignment="0" applyProtection="0">
      <alignment vertical="center"/>
    </xf>
    <xf numFmtId="0" fontId="22" fillId="17" borderId="16" applyNumberFormat="0" applyAlignment="0" applyProtection="0">
      <alignment vertical="center"/>
    </xf>
    <xf numFmtId="0" fontId="30" fillId="29" borderId="22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9" fillId="0" borderId="0"/>
    <xf numFmtId="0" fontId="14" fillId="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6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7" fillId="0" borderId="8" xfId="44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textRotation="255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>
      <alignment vertical="center"/>
    </xf>
    <xf numFmtId="0" fontId="6" fillId="0" borderId="14" xfId="0" applyFont="1" applyBorder="1" applyAlignment="1">
      <alignment horizontal="center" vertical="center" textRotation="255"/>
    </xf>
    <xf numFmtId="0" fontId="6" fillId="0" borderId="2" xfId="0" applyNumberFormat="1" applyFont="1" applyBorder="1" applyAlignment="1">
      <alignment horizontal="left" vertical="center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textRotation="255"/>
    </xf>
    <xf numFmtId="0" fontId="7" fillId="0" borderId="13" xfId="44" applyFont="1" applyBorder="1" applyAlignment="1">
      <alignment horizontal="center" vertical="center" wrapText="1"/>
    </xf>
    <xf numFmtId="0" fontId="7" fillId="0" borderId="13" xfId="44" applyFont="1" applyFill="1" applyBorder="1" applyAlignment="1">
      <alignment horizontal="center" vertical="center" wrapText="1"/>
    </xf>
    <xf numFmtId="49" fontId="7" fillId="0" borderId="8" xfId="44" applyNumberFormat="1" applyFont="1" applyBorder="1" applyAlignment="1">
      <alignment horizontal="justify" vertical="center" wrapText="1"/>
    </xf>
    <xf numFmtId="0" fontId="6" fillId="0" borderId="8" xfId="50" applyFont="1" applyFill="1" applyBorder="1" applyAlignment="1">
      <alignment horizontal="center" vertical="center" wrapText="1"/>
    </xf>
    <xf numFmtId="0" fontId="7" fillId="0" borderId="15" xfId="44" applyFont="1" applyBorder="1" applyAlignment="1">
      <alignment horizontal="center" vertical="center" wrapText="1"/>
    </xf>
    <xf numFmtId="0" fontId="7" fillId="0" borderId="8" xfId="44" applyFont="1" applyFill="1" applyBorder="1" applyAlignment="1">
      <alignment horizontal="center" vertical="center" wrapText="1"/>
    </xf>
    <xf numFmtId="0" fontId="7" fillId="0" borderId="13" xfId="44" applyFont="1" applyBorder="1" applyAlignment="1">
      <alignment horizontal="justify" vertical="center" wrapText="1"/>
    </xf>
    <xf numFmtId="0" fontId="6" fillId="0" borderId="13" xfId="5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8" xfId="0" applyFont="1" applyBorder="1" applyAlignment="1">
      <alignment horizontal="justify" vertical="center"/>
    </xf>
    <xf numFmtId="0" fontId="6" fillId="0" borderId="13" xfId="0" applyFont="1" applyFill="1" applyBorder="1" applyAlignment="1">
      <alignment horizontal="justify" vertical="center"/>
    </xf>
    <xf numFmtId="0" fontId="9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176" fontId="10" fillId="0" borderId="0" xfId="0" applyNumberFormat="1" applyFont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60" zoomScaleNormal="100" zoomScaleSheetLayoutView="60" topLeftCell="A4" workbookViewId="0">
      <selection activeCell="H8" sqref="H8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1.8727272727273" customWidth="1"/>
    <col min="5" max="5" width="18.5" style="2" customWidth="1"/>
    <col min="6" max="7" width="16" style="2" customWidth="1"/>
    <col min="8" max="8" width="13.7545454545455" customWidth="1"/>
    <col min="9" max="9" width="13.3727272727273" customWidth="1"/>
    <col min="10" max="10" width="8.75454545454545" style="3" customWidth="1"/>
    <col min="11" max="11" width="14.7545454545455" customWidth="1"/>
  </cols>
  <sheetData>
    <row r="1" ht="21" spans="1:11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ht="23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17.5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17.5" spans="1:11">
      <c r="A4" s="8"/>
      <c r="B4" s="8"/>
      <c r="C4" s="8"/>
      <c r="D4" s="8"/>
      <c r="E4" s="9"/>
      <c r="F4" s="9"/>
      <c r="G4" s="9"/>
      <c r="H4" s="8"/>
      <c r="I4" s="8"/>
      <c r="J4" s="54"/>
      <c r="K4" s="8"/>
    </row>
    <row r="5" s="1" customFormat="1" spans="1:11">
      <c r="A5" s="10" t="s">
        <v>2</v>
      </c>
      <c r="B5" s="11"/>
      <c r="C5" s="12"/>
      <c r="D5" s="10" t="s">
        <v>3</v>
      </c>
      <c r="E5" s="11"/>
      <c r="F5" s="11"/>
      <c r="G5" s="11"/>
      <c r="H5" s="11"/>
      <c r="I5" s="11"/>
      <c r="J5" s="11"/>
      <c r="K5" s="12"/>
    </row>
    <row r="6" s="1" customFormat="1" spans="1:11">
      <c r="A6" s="10" t="s">
        <v>4</v>
      </c>
      <c r="B6" s="11"/>
      <c r="C6" s="12"/>
      <c r="D6" s="10" t="s">
        <v>5</v>
      </c>
      <c r="E6" s="11"/>
      <c r="F6" s="12"/>
      <c r="G6" s="10" t="s">
        <v>6</v>
      </c>
      <c r="H6" s="12"/>
      <c r="I6" s="10" t="s">
        <v>7</v>
      </c>
      <c r="J6" s="11"/>
      <c r="K6" s="12"/>
    </row>
    <row r="7" s="1" customFormat="1" ht="28" spans="1:11">
      <c r="A7" s="13" t="s">
        <v>8</v>
      </c>
      <c r="B7" s="14"/>
      <c r="C7" s="15"/>
      <c r="D7" s="10"/>
      <c r="E7" s="16" t="s">
        <v>9</v>
      </c>
      <c r="F7" s="16" t="s">
        <v>10</v>
      </c>
      <c r="G7" s="16" t="s">
        <v>11</v>
      </c>
      <c r="H7" s="17" t="s">
        <v>12</v>
      </c>
      <c r="I7" s="55" t="s">
        <v>13</v>
      </c>
      <c r="J7" s="56" t="s">
        <v>14</v>
      </c>
      <c r="K7" s="16" t="s">
        <v>15</v>
      </c>
    </row>
    <row r="8" s="1" customFormat="1" spans="1:11">
      <c r="A8" s="18"/>
      <c r="B8" s="19"/>
      <c r="C8" s="20"/>
      <c r="D8" s="21" t="s">
        <v>16</v>
      </c>
      <c r="E8" s="22">
        <v>1050</v>
      </c>
      <c r="F8" s="22">
        <v>1050</v>
      </c>
      <c r="G8" s="22">
        <v>1050</v>
      </c>
      <c r="H8" s="16">
        <v>10</v>
      </c>
      <c r="I8" s="57">
        <f>+G8/F8</f>
        <v>1</v>
      </c>
      <c r="J8" s="56">
        <f>IF(H8*I8&lt;10,H8*I8,10)</f>
        <v>10</v>
      </c>
      <c r="K8" s="58" t="s">
        <v>17</v>
      </c>
    </row>
    <row r="9" s="1" customFormat="1" spans="1:11">
      <c r="A9" s="18"/>
      <c r="B9" s="19"/>
      <c r="C9" s="20"/>
      <c r="D9" s="23" t="s">
        <v>18</v>
      </c>
      <c r="E9" s="22">
        <v>1050</v>
      </c>
      <c r="F9" s="22">
        <v>1050</v>
      </c>
      <c r="G9" s="22">
        <v>1050</v>
      </c>
      <c r="H9" s="16"/>
      <c r="I9" s="57"/>
      <c r="J9" s="56"/>
      <c r="K9" s="59"/>
    </row>
    <row r="10" s="1" customFormat="1" spans="1:11">
      <c r="A10" s="18"/>
      <c r="B10" s="19"/>
      <c r="C10" s="20"/>
      <c r="D10" s="23" t="s">
        <v>19</v>
      </c>
      <c r="E10" s="16"/>
      <c r="F10" s="16"/>
      <c r="G10" s="16"/>
      <c r="H10" s="16"/>
      <c r="I10" s="16"/>
      <c r="J10" s="60"/>
      <c r="K10" s="59"/>
    </row>
    <row r="11" s="1" customFormat="1" spans="1:11">
      <c r="A11" s="24"/>
      <c r="B11" s="25"/>
      <c r="C11" s="26"/>
      <c r="D11" s="23" t="s">
        <v>20</v>
      </c>
      <c r="E11" s="16"/>
      <c r="F11" s="16"/>
      <c r="G11" s="16"/>
      <c r="H11" s="16"/>
      <c r="I11" s="16"/>
      <c r="J11" s="60"/>
      <c r="K11" s="61"/>
    </row>
    <row r="12" s="1" customFormat="1" ht="24.75" customHeight="1" spans="1:11">
      <c r="A12" s="27" t="s">
        <v>21</v>
      </c>
      <c r="B12" s="28" t="s">
        <v>22</v>
      </c>
      <c r="C12" s="29"/>
      <c r="D12" s="29"/>
      <c r="E12" s="30"/>
      <c r="F12" s="29"/>
      <c r="G12" s="28" t="s">
        <v>23</v>
      </c>
      <c r="H12" s="31"/>
      <c r="I12" s="31"/>
      <c r="J12" s="31"/>
      <c r="K12" s="62"/>
    </row>
    <row r="13" s="1" customFormat="1" ht="78" customHeight="1" spans="1:11">
      <c r="A13" s="32"/>
      <c r="B13" s="33" t="s">
        <v>24</v>
      </c>
      <c r="C13" s="34"/>
      <c r="D13" s="34"/>
      <c r="E13" s="34"/>
      <c r="F13" s="35"/>
      <c r="G13" s="33" t="s">
        <v>25</v>
      </c>
      <c r="H13" s="34"/>
      <c r="I13" s="34"/>
      <c r="J13" s="34"/>
      <c r="K13" s="35"/>
    </row>
    <row r="14" s="1" customFormat="1" spans="1:11">
      <c r="A14" s="27" t="s">
        <v>26</v>
      </c>
      <c r="B14" s="17" t="s">
        <v>27</v>
      </c>
      <c r="C14" s="16" t="s">
        <v>28</v>
      </c>
      <c r="D14" s="16" t="s">
        <v>29</v>
      </c>
      <c r="E14" s="16" t="s">
        <v>30</v>
      </c>
      <c r="F14" s="17" t="s">
        <v>31</v>
      </c>
      <c r="G14" s="16" t="s">
        <v>32</v>
      </c>
      <c r="H14" s="36" t="s">
        <v>15</v>
      </c>
      <c r="I14" s="63"/>
      <c r="J14" s="60" t="s">
        <v>14</v>
      </c>
      <c r="K14" s="17" t="s">
        <v>33</v>
      </c>
    </row>
    <row r="15" s="1" customFormat="1" ht="34.5" customHeight="1" spans="1:11">
      <c r="A15" s="37"/>
      <c r="B15" s="38" t="s">
        <v>34</v>
      </c>
      <c r="C15" s="39" t="s">
        <v>35</v>
      </c>
      <c r="D15" s="40" t="s">
        <v>36</v>
      </c>
      <c r="E15" s="41">
        <v>15</v>
      </c>
      <c r="F15" s="40" t="s">
        <v>37</v>
      </c>
      <c r="G15" s="40" t="s">
        <v>38</v>
      </c>
      <c r="H15" s="13" t="s">
        <v>39</v>
      </c>
      <c r="I15" s="15"/>
      <c r="J15" s="41">
        <v>15</v>
      </c>
      <c r="K15" s="16"/>
    </row>
    <row r="16" s="1" customFormat="1" ht="77.45" customHeight="1" spans="1:11">
      <c r="A16" s="37"/>
      <c r="B16" s="42"/>
      <c r="C16" s="43" t="s">
        <v>40</v>
      </c>
      <c r="D16" s="44" t="s">
        <v>41</v>
      </c>
      <c r="E16" s="45">
        <v>13</v>
      </c>
      <c r="F16" s="40" t="s">
        <v>42</v>
      </c>
      <c r="G16" s="40" t="s">
        <v>43</v>
      </c>
      <c r="H16" s="18"/>
      <c r="I16" s="20"/>
      <c r="J16" s="46">
        <v>13</v>
      </c>
      <c r="K16" s="16"/>
    </row>
    <row r="17" s="1" customFormat="1" ht="87" customHeight="1" spans="1:11">
      <c r="A17" s="37"/>
      <c r="B17" s="42"/>
      <c r="C17" s="39" t="s">
        <v>44</v>
      </c>
      <c r="D17" s="44" t="s">
        <v>45</v>
      </c>
      <c r="E17" s="46">
        <v>12</v>
      </c>
      <c r="F17" s="40" t="s">
        <v>46</v>
      </c>
      <c r="G17" s="40" t="s">
        <v>47</v>
      </c>
      <c r="H17" s="18"/>
      <c r="I17" s="20"/>
      <c r="J17" s="46">
        <v>12</v>
      </c>
      <c r="K17" s="16"/>
    </row>
    <row r="18" s="1" customFormat="1" ht="36" customHeight="1" spans="1:11">
      <c r="A18" s="37"/>
      <c r="B18" s="42"/>
      <c r="C18" s="38" t="s">
        <v>48</v>
      </c>
      <c r="D18" s="47" t="s">
        <v>49</v>
      </c>
      <c r="E18" s="16">
        <v>10</v>
      </c>
      <c r="F18" s="41" t="s">
        <v>50</v>
      </c>
      <c r="G18" s="41" t="s">
        <v>50</v>
      </c>
      <c r="H18" s="13" t="s">
        <v>51</v>
      </c>
      <c r="I18" s="15"/>
      <c r="J18" s="16">
        <v>10</v>
      </c>
      <c r="K18" s="16"/>
    </row>
    <row r="19" s="1" customFormat="1" ht="207.6" customHeight="1" spans="1:11">
      <c r="A19" s="37"/>
      <c r="B19" s="22" t="s">
        <v>52</v>
      </c>
      <c r="C19" s="38" t="s">
        <v>53</v>
      </c>
      <c r="D19" s="48" t="s">
        <v>54</v>
      </c>
      <c r="E19" s="46">
        <v>40</v>
      </c>
      <c r="F19" s="40" t="s">
        <v>55</v>
      </c>
      <c r="G19" s="40" t="s">
        <v>56</v>
      </c>
      <c r="H19" s="13" t="s">
        <v>57</v>
      </c>
      <c r="I19" s="15"/>
      <c r="J19" s="46">
        <v>34.5</v>
      </c>
      <c r="K19" s="16" t="s">
        <v>58</v>
      </c>
    </row>
    <row r="20" s="1" customFormat="1" ht="30" customHeight="1" spans="1:11">
      <c r="A20" s="49" t="s">
        <v>59</v>
      </c>
      <c r="B20" s="49"/>
      <c r="C20" s="49"/>
      <c r="D20" s="49"/>
      <c r="E20" s="49"/>
      <c r="F20" s="49"/>
      <c r="G20" s="49"/>
      <c r="H20" s="49"/>
      <c r="I20" s="49"/>
      <c r="J20" s="60">
        <f>J8+SUM(J15:J19)</f>
        <v>94.5</v>
      </c>
      <c r="K20" s="64"/>
    </row>
    <row r="21" ht="15" spans="1:11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</row>
    <row r="22" ht="15" spans="1:11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</row>
    <row r="23" ht="15" spans="1:11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</row>
    <row r="24" ht="15" spans="1:11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ht="15" spans="1:11">
      <c r="A25" s="52"/>
      <c r="B25" s="52"/>
      <c r="C25" s="52"/>
      <c r="D25" s="52"/>
      <c r="E25" s="53"/>
      <c r="F25" s="53"/>
      <c r="G25" s="53"/>
      <c r="H25" s="52"/>
      <c r="I25" s="52"/>
      <c r="J25" s="65"/>
      <c r="K25" s="52"/>
    </row>
  </sheetData>
  <mergeCells count="2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E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12:A13"/>
    <mergeCell ref="A14:A19"/>
    <mergeCell ref="B15:B18"/>
    <mergeCell ref="K8:K11"/>
    <mergeCell ref="A7:C11"/>
    <mergeCell ref="H15:I17"/>
  </mergeCells>
  <pageMargins left="0.7" right="0.7" top="0.75" bottom="0.75" header="0.3" footer="0.3"/>
  <pageSetup paperSize="9" scale="61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韩稼伦</cp:lastModifiedBy>
  <dcterms:created xsi:type="dcterms:W3CDTF">2006-09-13T11:21:00Z</dcterms:created>
  <dcterms:modified xsi:type="dcterms:W3CDTF">2021-06-02T05:50:16Z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